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always" codeName="ThisWorkbook"/>
  <mc:AlternateContent xmlns:mc="http://schemas.openxmlformats.org/markup-compatibility/2006">
    <mc:Choice Requires="x15">
      <x15ac:absPath xmlns:x15ac="http://schemas.microsoft.com/office/spreadsheetml/2010/11/ac" url="https://countryfinancial-my.sharepoint.com/personal/erynn_schroeder_countryfinancial_com/Documents/Erynn/cf.com/Authoring/"/>
    </mc:Choice>
  </mc:AlternateContent>
  <xr:revisionPtr revIDLastSave="0" documentId="8_{BACCD629-86F2-4143-B073-78F676BED402}" xr6:coauthVersionLast="47" xr6:coauthVersionMax="47" xr10:uidLastSave="{00000000-0000-0000-0000-000000000000}"/>
  <bookViews>
    <workbookView xWindow="28680" yWindow="-120" windowWidth="29040" windowHeight="15720" tabRatio="793" activeTab="2" xr2:uid="{00000000-000D-0000-FFFF-FFFF00000000}"/>
  </bookViews>
  <sheets>
    <sheet name="Summary" sheetId="1" r:id="rId1"/>
    <sheet name="Commodities" sheetId="3" r:id="rId2"/>
    <sheet name="Farm Machinery" sheetId="4" r:id="rId3"/>
    <sheet name="Misc. Equipment" sheetId="5" r:id="rId4"/>
    <sheet name="Tools-Supplies" sheetId="6" r:id="rId5"/>
    <sheet name="Livestock, Poultry" sheetId="7" r:id="rId6"/>
    <sheet name="Farm Use Only-Rec. Vehicles" sheetId="8" r:id="rId7"/>
    <sheet name="Specifically Named Livestock" sheetId="11" r:id="rId8"/>
    <sheet name="Peak Season" sheetId="2" r:id="rId9"/>
    <sheet name="Scheduled Machinery" sheetId="10" r:id="rId10"/>
    <sheet name="Lienholder" sheetId="9" r:id="rId11"/>
  </sheets>
  <externalReferences>
    <externalReference r:id="rId12"/>
  </externalReferences>
  <definedNames>
    <definedName name="GrainCategory" localSheetId="1">[1]Grain!$L$11:$L$26</definedName>
    <definedName name="Livestock">'[1]Specifically Named Livestock'!$K$10:$K$18</definedName>
    <definedName name="LivestockCategory" localSheetId="5">'[1]Livestock, Poultry'!$J$16:$J$24</definedName>
    <definedName name="MachineryCategory">'[1]Farm Machinery'!$O$9:$O$28</definedName>
    <definedName name="MiscCategory">'[1]Misc. Equipment'!$O$10:$O$19</definedName>
    <definedName name="Off_Premise" localSheetId="6">'[1]Farm Use Only-Rec. Vehicles'!$N$9:$N$11</definedName>
    <definedName name="PeakCategory">'[1]Peak Season'!$O$10:$O$19</definedName>
    <definedName name="_xlnm.Print_Area" localSheetId="2">'Farm Machinery'!$A$1:$F$52</definedName>
    <definedName name="_xlnm.Print_Area" localSheetId="6">'Farm Use Only-Rec. Vehicles'!$A$1:$F$31</definedName>
    <definedName name="_xlnm.Print_Area" localSheetId="5">'Livestock, Poultry'!$A$1:$F$40</definedName>
    <definedName name="_xlnm.Print_Area" localSheetId="3">'Misc. Equipment'!$A$1:$F$36</definedName>
    <definedName name="_xlnm.Print_Area" localSheetId="7">'Specifically Named Livestock'!$A$1:$F$38</definedName>
    <definedName name="_xlnm.Print_Area" localSheetId="0">Summary!$A$1:$E$44</definedName>
    <definedName name="_xlnm.Print_Area" localSheetId="4">'Tools-Supplies'!$A$1:$F$36</definedName>
    <definedName name="ToolsCategory">'[1]Tools-Supplies'!$O$9:$O$27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E28" i="11"/>
  <c r="I9" i="2"/>
  <c r="Q20" i="7"/>
  <c r="Q21" i="7"/>
  <c r="Q22" i="7"/>
  <c r="Q23" i="7"/>
  <c r="Q24" i="7"/>
  <c r="Q25" i="7"/>
  <c r="Q26" i="7"/>
  <c r="Q27" i="7"/>
  <c r="Q11" i="7"/>
  <c r="Q12" i="7"/>
  <c r="Q13" i="7"/>
  <c r="Q14" i="7"/>
  <c r="Q15" i="7"/>
  <c r="Q16" i="7"/>
  <c r="Q17" i="7"/>
  <c r="Q18" i="7"/>
  <c r="Q19" i="7"/>
  <c r="Q10" i="7"/>
  <c r="Q9" i="7"/>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11" i="4"/>
  <c r="D2" i="6" l="1"/>
  <c r="D3" i="6"/>
  <c r="D36" i="6"/>
  <c r="B31" i="1"/>
  <c r="B32" i="1"/>
  <c r="B33" i="1"/>
  <c r="B34" i="1"/>
  <c r="B35" i="1"/>
  <c r="B36" i="1"/>
  <c r="B37" i="1"/>
  <c r="B38" i="1"/>
  <c r="B30" i="1"/>
  <c r="E3" i="10"/>
  <c r="E3" i="4"/>
  <c r="C36" i="1"/>
  <c r="D36" i="1"/>
  <c r="E36" i="1"/>
  <c r="C37" i="1"/>
  <c r="D37" i="1"/>
  <c r="E37" i="1"/>
  <c r="C38" i="1"/>
  <c r="D38" i="1"/>
  <c r="E38" i="1"/>
  <c r="C30" i="1"/>
  <c r="F10" i="7"/>
  <c r="F11" i="7"/>
  <c r="F12" i="7"/>
  <c r="F13" i="7"/>
  <c r="F14" i="7"/>
  <c r="F15" i="7"/>
  <c r="F16" i="7"/>
  <c r="F17" i="7"/>
  <c r="F18" i="7"/>
  <c r="F19" i="7"/>
  <c r="F20" i="7"/>
  <c r="F21" i="7"/>
  <c r="F22" i="7"/>
  <c r="F23" i="7"/>
  <c r="F24" i="7"/>
  <c r="F25" i="7"/>
  <c r="F26" i="7"/>
  <c r="F27" i="7"/>
  <c r="F9" i="7"/>
  <c r="F33" i="3"/>
  <c r="F34" i="3"/>
  <c r="F35" i="3"/>
  <c r="F36" i="3"/>
  <c r="F10" i="3"/>
  <c r="F11" i="3"/>
  <c r="F12" i="3"/>
  <c r="F13" i="3"/>
  <c r="F14" i="3"/>
  <c r="F15" i="3"/>
  <c r="F16" i="3"/>
  <c r="F17" i="3"/>
  <c r="F18" i="3"/>
  <c r="F19" i="3"/>
  <c r="F20" i="3"/>
  <c r="F21" i="3"/>
  <c r="F22" i="3"/>
  <c r="F23" i="3"/>
  <c r="F24" i="3"/>
  <c r="F25" i="3"/>
  <c r="F26" i="3"/>
  <c r="F27" i="3"/>
  <c r="F28" i="3"/>
  <c r="F29" i="3"/>
  <c r="F30" i="3"/>
  <c r="F31" i="3"/>
  <c r="F32" i="3"/>
  <c r="D3" i="2"/>
  <c r="D2" i="11"/>
  <c r="E2" i="10"/>
  <c r="E2" i="8"/>
  <c r="E2" i="7"/>
  <c r="E2" i="5"/>
  <c r="E2" i="4"/>
  <c r="E2" i="3"/>
  <c r="D2" i="2"/>
  <c r="D3" i="11"/>
  <c r="E3" i="8"/>
  <c r="E3" i="7"/>
  <c r="E3" i="5"/>
  <c r="E3" i="3"/>
  <c r="E35" i="1"/>
  <c r="D35" i="1"/>
  <c r="C35" i="1"/>
  <c r="E34" i="1"/>
  <c r="D34" i="1"/>
  <c r="C34" i="1"/>
  <c r="E33" i="1"/>
  <c r="D33" i="1"/>
  <c r="C33" i="1"/>
  <c r="E32" i="1"/>
  <c r="D32" i="1"/>
  <c r="C32" i="1"/>
  <c r="E31" i="1"/>
  <c r="D31" i="1"/>
  <c r="C31" i="1"/>
  <c r="E30" i="1"/>
  <c r="D30" i="1"/>
  <c r="F43" i="10"/>
  <c r="D44" i="1" s="1"/>
  <c r="F19" i="8"/>
  <c r="D23" i="1" s="1"/>
  <c r="F36" i="5"/>
  <c r="D20" i="1" s="1"/>
  <c r="F52" i="4"/>
  <c r="D19" i="1" s="1"/>
  <c r="K21" i="2"/>
  <c r="L21" i="2" s="1"/>
  <c r="I21" i="2"/>
  <c r="H21" i="2"/>
  <c r="K20" i="2"/>
  <c r="L20" i="2" s="1"/>
  <c r="I20" i="2"/>
  <c r="J20" i="2" s="1"/>
  <c r="H20" i="2"/>
  <c r="K19" i="2"/>
  <c r="L19" i="2" s="1"/>
  <c r="I19" i="2"/>
  <c r="J19" i="2" s="1"/>
  <c r="M19" i="2" s="1"/>
  <c r="H19" i="2"/>
  <c r="K18" i="2"/>
  <c r="L18" i="2" s="1"/>
  <c r="I18" i="2"/>
  <c r="J18" i="2" s="1"/>
  <c r="H18" i="2"/>
  <c r="K17" i="2"/>
  <c r="L17" i="2" s="1"/>
  <c r="I17" i="2"/>
  <c r="J17" i="2" s="1"/>
  <c r="M17" i="2" s="1"/>
  <c r="H17" i="2"/>
  <c r="K16" i="2"/>
  <c r="L16" i="2" s="1"/>
  <c r="I16" i="2"/>
  <c r="J16" i="2" s="1"/>
  <c r="H16" i="2"/>
  <c r="K15" i="2"/>
  <c r="L15" i="2" s="1"/>
  <c r="I15" i="2"/>
  <c r="J15" i="2" s="1"/>
  <c r="H15" i="2"/>
  <c r="K14" i="2"/>
  <c r="L14" i="2" s="1"/>
  <c r="I14" i="2"/>
  <c r="J14" i="2" s="1"/>
  <c r="H14" i="2"/>
  <c r="K13" i="2"/>
  <c r="L13" i="2" s="1"/>
  <c r="I13" i="2"/>
  <c r="J13" i="2" s="1"/>
  <c r="M13" i="2" s="1"/>
  <c r="H13" i="2"/>
  <c r="K12" i="2"/>
  <c r="L12" i="2" s="1"/>
  <c r="I12" i="2"/>
  <c r="J12" i="2" s="1"/>
  <c r="H12" i="2"/>
  <c r="K11" i="2"/>
  <c r="L11" i="2" s="1"/>
  <c r="I11" i="2"/>
  <c r="H11" i="2"/>
  <c r="K10" i="2"/>
  <c r="L10" i="2" s="1"/>
  <c r="I10" i="2"/>
  <c r="H10" i="2"/>
  <c r="K9" i="2"/>
  <c r="L9" i="2" s="1"/>
  <c r="H9" i="2"/>
  <c r="J11" i="2" l="1"/>
  <c r="M11" i="2" s="1"/>
  <c r="J21" i="2"/>
  <c r="M20" i="2"/>
  <c r="M21" i="2"/>
  <c r="J10" i="2"/>
  <c r="M10" i="2" s="1"/>
  <c r="M12" i="2"/>
  <c r="D24" i="1"/>
  <c r="F28" i="7"/>
  <c r="D22" i="1" s="1"/>
  <c r="D21" i="1"/>
  <c r="F37" i="3"/>
  <c r="D18" i="1" s="1"/>
  <c r="J9" i="2"/>
  <c r="M9" i="2" s="1"/>
  <c r="M14" i="2"/>
  <c r="M15" i="2"/>
  <c r="M18" i="2"/>
  <c r="M16" i="2"/>
  <c r="D25" i="1" l="1"/>
</calcChain>
</file>

<file path=xl/sharedStrings.xml><?xml version="1.0" encoding="utf-8"?>
<sst xmlns="http://schemas.openxmlformats.org/spreadsheetml/2006/main" count="348" uniqueCount="197">
  <si>
    <t>Farm Personal Property Inventory</t>
  </si>
  <si>
    <t xml:space="preserve">Inventory Management is an important part of any business operation.  Inventory is dynamic and requires constant and careful evaluation.  As a leader in providing Farm and Ranch Insurance, we realize that your inventory needs are not like your neighbor's needs.  Therefore, we have developed this tool to assist in your day to day operations.  </t>
  </si>
  <si>
    <t>Disclaimer:</t>
  </si>
  <si>
    <t xml:space="preserve">This tool does not bind or provide coverage and is not an offer of insurance.  </t>
  </si>
  <si>
    <t xml:space="preserve">All terms, conditions, and coverages of any policy which may be issued to you shall be governed exclusively by the provisions, exclusions, conditions, limitations and definitions stated in the policy contract. </t>
  </si>
  <si>
    <t>Please contact your COUNTRY Representative if you wish to review, change or update your policy.</t>
  </si>
  <si>
    <t>Client Name:</t>
  </si>
  <si>
    <t>Inventory Date:</t>
  </si>
  <si>
    <t>Inventory At-a-Glance</t>
  </si>
  <si>
    <t>*The values below will pull in based off the completed tabs.</t>
  </si>
  <si>
    <t>Farm Personal Property Blanket Summary</t>
  </si>
  <si>
    <t>Description</t>
  </si>
  <si>
    <t>Value</t>
  </si>
  <si>
    <t>Grain, Hay, Feed, Seed</t>
  </si>
  <si>
    <t>Farm Machinery</t>
  </si>
  <si>
    <t>Misc. Equipment</t>
  </si>
  <si>
    <t>Tools- Supplies</t>
  </si>
  <si>
    <t>Livestock / Poultry Inventory</t>
  </si>
  <si>
    <t>Farm Use Only - Recreational Vehicles</t>
  </si>
  <si>
    <t>Specifically Named Livestock</t>
  </si>
  <si>
    <t>TOTAL</t>
  </si>
  <si>
    <t>Peak Season Summary</t>
  </si>
  <si>
    <r>
      <rPr>
        <b/>
        <sz val="11"/>
        <rFont val="Arial"/>
        <family val="2"/>
      </rPr>
      <t xml:space="preserve">From </t>
    </r>
    <r>
      <rPr>
        <b/>
        <sz val="10"/>
        <rFont val="Arial"/>
        <family val="2"/>
      </rPr>
      <t xml:space="preserve">                                      </t>
    </r>
    <r>
      <rPr>
        <b/>
        <sz val="9"/>
        <rFont val="Arial"/>
        <family val="2"/>
      </rPr>
      <t xml:space="preserve">   (mm/dd)</t>
    </r>
    <r>
      <rPr>
        <b/>
        <sz val="10"/>
        <rFont val="Arial"/>
        <family val="2"/>
      </rPr>
      <t xml:space="preserve"> </t>
    </r>
  </si>
  <si>
    <r>
      <rPr>
        <b/>
        <sz val="11"/>
        <rFont val="Arial"/>
        <family val="2"/>
      </rPr>
      <t xml:space="preserve">To   </t>
    </r>
    <r>
      <rPr>
        <b/>
        <sz val="10"/>
        <rFont val="Arial"/>
        <family val="2"/>
      </rPr>
      <t xml:space="preserve">                                                                                                     </t>
    </r>
    <r>
      <rPr>
        <b/>
        <sz val="9"/>
        <rFont val="Arial"/>
        <family val="2"/>
      </rPr>
      <t xml:space="preserve"> (mm/dd)</t>
    </r>
  </si>
  <si>
    <t>Summary of Scheduled Machinery</t>
  </si>
  <si>
    <t>*The below items need to be specifically listed on the policy</t>
  </si>
  <si>
    <t>Total Value</t>
  </si>
  <si>
    <t>Scheduled Machinery</t>
  </si>
  <si>
    <t>Farm Personal Property Inventory (cont'd)</t>
  </si>
  <si>
    <t>Commodity Prices:</t>
  </si>
  <si>
    <t>https://www.agriculture.com/markets/commodity-prices</t>
  </si>
  <si>
    <t>Commodities</t>
  </si>
  <si>
    <r>
      <t xml:space="preserve">Category
</t>
    </r>
    <r>
      <rPr>
        <sz val="8"/>
        <color indexed="10"/>
        <rFont val="Arial"/>
        <family val="2"/>
      </rPr>
      <t>(Required)</t>
    </r>
  </si>
  <si>
    <r>
      <t xml:space="preserve">Item Description
</t>
    </r>
    <r>
      <rPr>
        <sz val="8"/>
        <color indexed="10"/>
        <rFont val="Arial"/>
        <family val="2"/>
      </rPr>
      <t>(Required)</t>
    </r>
  </si>
  <si>
    <t>Lien #</t>
  </si>
  <si>
    <t># of Units</t>
  </si>
  <si>
    <t>Value per Unit</t>
  </si>
  <si>
    <r>
      <t xml:space="preserve">Total Value
</t>
    </r>
    <r>
      <rPr>
        <sz val="9"/>
        <color indexed="10"/>
        <rFont val="Arial"/>
        <family val="2"/>
      </rPr>
      <t>(Required)</t>
    </r>
  </si>
  <si>
    <t>Category</t>
  </si>
  <si>
    <t>Commercial Feed</t>
  </si>
  <si>
    <t>Corn</t>
  </si>
  <si>
    <t>Ground Feed</t>
  </si>
  <si>
    <t>Hay in Buildings</t>
  </si>
  <si>
    <t>Hay in Stacks</t>
  </si>
  <si>
    <t>Milk</t>
  </si>
  <si>
    <t>Oats</t>
  </si>
  <si>
    <t>Other (please specify)</t>
  </si>
  <si>
    <t>Other-Grain</t>
  </si>
  <si>
    <t>Seed</t>
  </si>
  <si>
    <t>Silage</t>
  </si>
  <si>
    <t>Soybeans</t>
  </si>
  <si>
    <t>Wheat-Rye</t>
  </si>
  <si>
    <t>Section Total</t>
  </si>
  <si>
    <t>Equipment Valuation Website:</t>
  </si>
  <si>
    <t>https://www.machinerypete.com/</t>
  </si>
  <si>
    <r>
      <rPr>
        <b/>
        <sz val="10"/>
        <rFont val="Arial"/>
        <family val="2"/>
      </rPr>
      <t xml:space="preserve">Category
</t>
    </r>
    <r>
      <rPr>
        <sz val="8"/>
        <color indexed="10"/>
        <rFont val="Arial"/>
        <family val="2"/>
      </rPr>
      <t>(Required)</t>
    </r>
  </si>
  <si>
    <r>
      <t xml:space="preserve">Item Description
</t>
    </r>
    <r>
      <rPr>
        <sz val="10"/>
        <color indexed="10"/>
        <rFont val="Arial"/>
        <family val="2"/>
      </rPr>
      <t>(</t>
    </r>
    <r>
      <rPr>
        <sz val="8"/>
        <color indexed="10"/>
        <rFont val="Arial"/>
        <family val="2"/>
      </rPr>
      <t>Required</t>
    </r>
    <r>
      <rPr>
        <sz val="8"/>
        <rFont val="Arial"/>
        <family val="2"/>
      </rPr>
      <t xml:space="preserve">: </t>
    </r>
    <r>
      <rPr>
        <sz val="8"/>
        <color indexed="10"/>
        <rFont val="Arial"/>
        <family val="2"/>
      </rPr>
      <t xml:space="preserve">Make and Model)
</t>
    </r>
    <r>
      <rPr>
        <sz val="8"/>
        <rFont val="Arial"/>
        <family val="2"/>
      </rPr>
      <t>Optional: Type and Year</t>
    </r>
  </si>
  <si>
    <t>Date Purchased</t>
  </si>
  <si>
    <t>Ownership Interest (%)</t>
  </si>
  <si>
    <r>
      <t xml:space="preserve">Total Value
</t>
    </r>
    <r>
      <rPr>
        <sz val="8"/>
        <color indexed="10"/>
        <rFont val="Arial"/>
        <family val="2"/>
      </rPr>
      <t>(Required)</t>
    </r>
  </si>
  <si>
    <t>Backhoe - Farm use only</t>
  </si>
  <si>
    <t>Bean Head</t>
  </si>
  <si>
    <t>Berry Picker</t>
  </si>
  <si>
    <t>Bulldozer - Farm use only</t>
  </si>
  <si>
    <t>Combine</t>
  </si>
  <si>
    <t>Corn Head</t>
  </si>
  <si>
    <t>Cultivator</t>
  </si>
  <si>
    <t>Disc</t>
  </si>
  <si>
    <t>Drill</t>
  </si>
  <si>
    <t>Grain Cart</t>
  </si>
  <si>
    <t>Hay Baler</t>
  </si>
  <si>
    <t>Hay Conditioner</t>
  </si>
  <si>
    <t>Hay Stacker</t>
  </si>
  <si>
    <t>Mower</t>
  </si>
  <si>
    <t>Planter</t>
  </si>
  <si>
    <t>Plow</t>
  </si>
  <si>
    <t>Sprayer</t>
  </si>
  <si>
    <t>Tractor</t>
  </si>
  <si>
    <t>Section Totals</t>
  </si>
  <si>
    <t>Auger</t>
  </si>
  <si>
    <t>Feed Equipment</t>
  </si>
  <si>
    <t>Feed Grinder</t>
  </si>
  <si>
    <t>Manure Equipment</t>
  </si>
  <si>
    <t>Portable Buildings</t>
  </si>
  <si>
    <t>Portable Irrigation</t>
  </si>
  <si>
    <t>Portable Milking Equipment</t>
  </si>
  <si>
    <t>Unlicensed Trailer</t>
  </si>
  <si>
    <t>Wagon</t>
  </si>
  <si>
    <t xml:space="preserve">Tools- Supplies </t>
  </si>
  <si>
    <r>
      <rPr>
        <b/>
        <sz val="10"/>
        <rFont val="Arial"/>
        <family val="2"/>
      </rPr>
      <t xml:space="preserve">Item Description
</t>
    </r>
    <r>
      <rPr>
        <sz val="8"/>
        <color indexed="10"/>
        <rFont val="Arial"/>
        <family val="2"/>
      </rPr>
      <t>(Required)</t>
    </r>
  </si>
  <si>
    <r>
      <rPr>
        <b/>
        <sz val="9"/>
        <rFont val="Arial"/>
        <family val="2"/>
      </rPr>
      <t xml:space="preserve">Total Value
</t>
    </r>
    <r>
      <rPr>
        <sz val="9"/>
        <color indexed="10"/>
        <rFont val="Arial"/>
        <family val="2"/>
      </rPr>
      <t>(Required)</t>
    </r>
  </si>
  <si>
    <t>Air Compressor</t>
  </si>
  <si>
    <t>Building Supplies</t>
  </si>
  <si>
    <t>Electric Tools</t>
  </si>
  <si>
    <t>Fencing Supplies</t>
  </si>
  <si>
    <t>Fertilizer</t>
  </si>
  <si>
    <t>Fuel - Gas, Diesel, Propane</t>
  </si>
  <si>
    <t>Fuel Tanks</t>
  </si>
  <si>
    <t>Hand Tools</t>
  </si>
  <si>
    <t>Herbicides</t>
  </si>
  <si>
    <t>Insecticides</t>
  </si>
  <si>
    <t>Mechanical Parts (non-auto)</t>
  </si>
  <si>
    <t>Medical Supplies</t>
  </si>
  <si>
    <t>Plastic goods</t>
  </si>
  <si>
    <t>Portable Bins</t>
  </si>
  <si>
    <t>Portable Gates</t>
  </si>
  <si>
    <t>Portable Water Pump</t>
  </si>
  <si>
    <t>Potting Soil</t>
  </si>
  <si>
    <t>Power Saws</t>
  </si>
  <si>
    <t>Saddles &amp; Tack</t>
  </si>
  <si>
    <t>Welder</t>
  </si>
  <si>
    <r>
      <t xml:space="preserve"># of Animals
</t>
    </r>
    <r>
      <rPr>
        <sz val="8"/>
        <color indexed="10"/>
        <rFont val="Arial"/>
        <family val="2"/>
      </rPr>
      <t>(Required)</t>
    </r>
  </si>
  <si>
    <r>
      <t xml:space="preserve">Value per Head
</t>
    </r>
    <r>
      <rPr>
        <sz val="8"/>
        <color indexed="10"/>
        <rFont val="Arial"/>
        <family val="2"/>
      </rPr>
      <t>(Required)</t>
    </r>
  </si>
  <si>
    <t>Cattle - Beef</t>
  </si>
  <si>
    <t>Cattle - Dairy</t>
  </si>
  <si>
    <t>Goats</t>
  </si>
  <si>
    <t>Hogs</t>
  </si>
  <si>
    <t>Horses</t>
  </si>
  <si>
    <t>Poultry</t>
  </si>
  <si>
    <t>Sheep</t>
  </si>
  <si>
    <t>Dairy</t>
  </si>
  <si>
    <t>Beef</t>
  </si>
  <si>
    <t>Dairy Cows</t>
  </si>
  <si>
    <t>Stock Cows</t>
  </si>
  <si>
    <t>Sows</t>
  </si>
  <si>
    <t>Goats (no dairy goats)</t>
  </si>
  <si>
    <t>Rams</t>
  </si>
  <si>
    <t>Layers</t>
  </si>
  <si>
    <t>*If the value per head is above the policy limit listed below please discuss with your Representative additional options</t>
  </si>
  <si>
    <t>Dairy Heifers</t>
  </si>
  <si>
    <t>Stock Heifers</t>
  </si>
  <si>
    <t>Gilts</t>
  </si>
  <si>
    <t>Ponies</t>
  </si>
  <si>
    <t>Ewes</t>
  </si>
  <si>
    <t>Broilers</t>
  </si>
  <si>
    <t>Dairy Calves</t>
  </si>
  <si>
    <t>Stock Calves</t>
  </si>
  <si>
    <t>Feeder Pigs</t>
  </si>
  <si>
    <t>Mules</t>
  </si>
  <si>
    <t>Lambs</t>
  </si>
  <si>
    <t>Bulls</t>
  </si>
  <si>
    <t>Feeder Cattle</t>
  </si>
  <si>
    <t>Boars</t>
  </si>
  <si>
    <t>Policy Limit per Head</t>
  </si>
  <si>
    <t>Horse, Mule, or Donkey</t>
  </si>
  <si>
    <t>Cattle</t>
  </si>
  <si>
    <t>Swine</t>
  </si>
  <si>
    <t>Goat</t>
  </si>
  <si>
    <r>
      <t xml:space="preserve">Item Description
</t>
    </r>
    <r>
      <rPr>
        <sz val="8"/>
        <color indexed="10"/>
        <rFont val="Arial"/>
        <family val="2"/>
      </rPr>
      <t xml:space="preserve">(Required: Year, Make, and Model ) </t>
    </r>
  </si>
  <si>
    <r>
      <t xml:space="preserve">Serial #
</t>
    </r>
    <r>
      <rPr>
        <sz val="8"/>
        <color rgb="FFFF0000"/>
        <rFont val="Arial"/>
        <family val="2"/>
      </rPr>
      <t>(Required)</t>
    </r>
    <r>
      <rPr>
        <sz val="10"/>
        <color rgb="FFFF0000"/>
        <rFont val="Arial"/>
        <family val="2"/>
      </rPr>
      <t xml:space="preserve">  </t>
    </r>
    <r>
      <rPr>
        <sz val="10"/>
        <rFont val="Arial"/>
        <family val="2"/>
      </rPr>
      <t xml:space="preserve"> </t>
    </r>
    <r>
      <rPr>
        <b/>
        <sz val="10"/>
        <rFont val="Arial"/>
        <family val="2"/>
      </rPr>
      <t xml:space="preserve">                                                                                             </t>
    </r>
  </si>
  <si>
    <r>
      <t>Date Purchased</t>
    </r>
    <r>
      <rPr>
        <sz val="12"/>
        <color rgb="FFFF0000"/>
        <rFont val="Arial"/>
        <family val="2"/>
      </rPr>
      <t xml:space="preserve"> 
</t>
    </r>
    <r>
      <rPr>
        <sz val="8"/>
        <color rgb="FFFF0000"/>
        <rFont val="Arial"/>
        <family val="2"/>
      </rPr>
      <t>(mm/yy)</t>
    </r>
  </si>
  <si>
    <t>Owner</t>
  </si>
  <si>
    <t>Specifically Named Livestock Inventory</t>
  </si>
  <si>
    <t>List any livestock which is valued above policy limits</t>
  </si>
  <si>
    <r>
      <t xml:space="preserve">Type of Livestock
</t>
    </r>
    <r>
      <rPr>
        <sz val="8"/>
        <color indexed="10"/>
        <rFont val="Arial"/>
        <family val="2"/>
      </rPr>
      <t>(Required)</t>
    </r>
  </si>
  <si>
    <r>
      <t xml:space="preserve">Name of Animal
</t>
    </r>
    <r>
      <rPr>
        <sz val="8"/>
        <color indexed="10"/>
        <rFont val="Arial"/>
        <family val="2"/>
      </rPr>
      <t>(Required)</t>
    </r>
  </si>
  <si>
    <r>
      <t xml:space="preserve">Date of Birth
</t>
    </r>
    <r>
      <rPr>
        <sz val="10"/>
        <rFont val="Arial"/>
        <family val="2"/>
      </rPr>
      <t xml:space="preserve">(mm/dd/yyyy)
</t>
    </r>
    <r>
      <rPr>
        <sz val="8"/>
        <color indexed="10"/>
        <rFont val="Arial"/>
        <family val="2"/>
      </rPr>
      <t>(Required)</t>
    </r>
  </si>
  <si>
    <r>
      <t xml:space="preserve">Registration #, Tattoo #, or Ear Tag #
</t>
    </r>
    <r>
      <rPr>
        <sz val="8"/>
        <color indexed="10"/>
        <rFont val="Arial"/>
        <family val="2"/>
      </rPr>
      <t>(Required)</t>
    </r>
  </si>
  <si>
    <t>Peak Season- Seasonal Inventory</t>
  </si>
  <si>
    <t>The space below is for items with seasonal fluctuations. Please use the drop downs for ease of completing the form.</t>
  </si>
  <si>
    <r>
      <t xml:space="preserve">Item Description
</t>
    </r>
    <r>
      <rPr>
        <sz val="8"/>
        <color indexed="10"/>
        <rFont val="Arial"/>
        <family val="2"/>
      </rPr>
      <t xml:space="preserve">(Required)  </t>
    </r>
    <r>
      <rPr>
        <b/>
        <sz val="10"/>
        <rFont val="Arial"/>
        <family val="2"/>
      </rPr>
      <t xml:space="preserve">                                                                                                                              </t>
    </r>
  </si>
  <si>
    <r>
      <t xml:space="preserve">From
</t>
    </r>
    <r>
      <rPr>
        <sz val="10"/>
        <rFont val="Arial"/>
        <family val="2"/>
      </rPr>
      <t xml:space="preserve">(mm/dd)
</t>
    </r>
    <r>
      <rPr>
        <sz val="8"/>
        <color indexed="10"/>
        <rFont val="Arial"/>
        <family val="2"/>
      </rPr>
      <t>(Required)</t>
    </r>
  </si>
  <si>
    <r>
      <t xml:space="preserve">To
</t>
    </r>
    <r>
      <rPr>
        <sz val="10"/>
        <rFont val="Arial"/>
        <family val="2"/>
      </rPr>
      <t xml:space="preserve">(mm/dd)
</t>
    </r>
    <r>
      <rPr>
        <sz val="8"/>
        <color indexed="10"/>
        <rFont val="Arial"/>
        <family val="2"/>
      </rPr>
      <t>(Required)</t>
    </r>
  </si>
  <si>
    <t>Fuel -- Gas, Diesel, Propane</t>
  </si>
  <si>
    <t>Harvested Goods</t>
  </si>
  <si>
    <t>Hay</t>
  </si>
  <si>
    <t>Livestock Cycles</t>
  </si>
  <si>
    <t>Seasonally Rented Equipment</t>
  </si>
  <si>
    <t>Stored Grain</t>
  </si>
  <si>
    <r>
      <t xml:space="preserve">Type
</t>
    </r>
    <r>
      <rPr>
        <b/>
        <sz val="8"/>
        <color rgb="FFFF0000"/>
        <rFont val="Arial"/>
        <family val="2"/>
      </rPr>
      <t>(Required)</t>
    </r>
  </si>
  <si>
    <r>
      <t xml:space="preserve">Year
</t>
    </r>
    <r>
      <rPr>
        <b/>
        <sz val="8"/>
        <color rgb="FFFF0000"/>
        <rFont val="Arial"/>
        <family val="2"/>
      </rPr>
      <t>(Required)</t>
    </r>
  </si>
  <si>
    <r>
      <t xml:space="preserve">Make
</t>
    </r>
    <r>
      <rPr>
        <b/>
        <sz val="8"/>
        <color rgb="FFFF0000"/>
        <rFont val="Arial"/>
        <family val="2"/>
      </rPr>
      <t>(Required)</t>
    </r>
  </si>
  <si>
    <r>
      <t xml:space="preserve">Model
</t>
    </r>
    <r>
      <rPr>
        <b/>
        <sz val="8"/>
        <color rgb="FFFF0000"/>
        <rFont val="Arial"/>
        <family val="2"/>
      </rPr>
      <t>(Required)</t>
    </r>
  </si>
  <si>
    <r>
      <t xml:space="preserve">Serial #
</t>
    </r>
    <r>
      <rPr>
        <b/>
        <sz val="8"/>
        <color rgb="FFFF0000"/>
        <rFont val="Arial"/>
        <family val="2"/>
      </rPr>
      <t>(Required)</t>
    </r>
  </si>
  <si>
    <r>
      <t xml:space="preserve">Total Value
</t>
    </r>
    <r>
      <rPr>
        <b/>
        <sz val="8"/>
        <color rgb="FFFF0000"/>
        <rFont val="Arial"/>
        <family val="2"/>
      </rPr>
      <t>(Required)</t>
    </r>
  </si>
  <si>
    <t>Lienholder Information</t>
  </si>
  <si>
    <t>The space provided below is a place to keep a record of the individuals or companies that have an interest in any of the inventory.</t>
  </si>
  <si>
    <t>Additional Interest Type</t>
  </si>
  <si>
    <r>
      <t xml:space="preserve">Lienholder #1                                       </t>
    </r>
    <r>
      <rPr>
        <sz val="8"/>
        <color indexed="10"/>
        <rFont val="Arial"/>
        <family val="2"/>
      </rPr>
      <t xml:space="preserve">     (All fields are required)</t>
    </r>
  </si>
  <si>
    <t>Name</t>
  </si>
  <si>
    <t>Additional Insured</t>
  </si>
  <si>
    <t>Address</t>
  </si>
  <si>
    <t>Certificate Holder</t>
  </si>
  <si>
    <t>City, State, ZIP</t>
  </si>
  <si>
    <t>Loss Payable</t>
  </si>
  <si>
    <t>Loan #</t>
  </si>
  <si>
    <t>Limited To</t>
  </si>
  <si>
    <r>
      <t xml:space="preserve">Lienholder #2                                       </t>
    </r>
    <r>
      <rPr>
        <sz val="8"/>
        <color indexed="10"/>
        <rFont val="Arial"/>
        <family val="2"/>
      </rPr>
      <t xml:space="preserve">     (All fields are required)</t>
    </r>
  </si>
  <si>
    <r>
      <t xml:space="preserve">Lienholder #3                                       </t>
    </r>
    <r>
      <rPr>
        <sz val="8"/>
        <color indexed="10"/>
        <rFont val="Arial"/>
        <family val="2"/>
      </rPr>
      <t xml:space="preserve">     (All fields are required)</t>
    </r>
  </si>
  <si>
    <r>
      <t xml:space="preserve">Lienholder #4                                       </t>
    </r>
    <r>
      <rPr>
        <sz val="8"/>
        <color indexed="10"/>
        <rFont val="Arial"/>
        <family val="2"/>
      </rPr>
      <t xml:space="preserve">     (All fields are required)</t>
    </r>
  </si>
  <si>
    <r>
      <t xml:space="preserve">Lienholder #5                                       </t>
    </r>
    <r>
      <rPr>
        <sz val="8"/>
        <color indexed="10"/>
        <rFont val="Arial"/>
        <family val="2"/>
      </rPr>
      <t xml:space="preserve">     (All fields are required)</t>
    </r>
  </si>
  <si>
    <r>
      <t xml:space="preserve">Lienholder #6                                       </t>
    </r>
    <r>
      <rPr>
        <sz val="8"/>
        <color indexed="10"/>
        <rFont val="Arial"/>
        <family val="2"/>
      </rPr>
      <t xml:space="preserve">     (All fields are required)</t>
    </r>
  </si>
  <si>
    <r>
      <t xml:space="preserve">Lienholder #7                                       </t>
    </r>
    <r>
      <rPr>
        <sz val="8"/>
        <color indexed="10"/>
        <rFont val="Arial"/>
        <family val="2"/>
      </rPr>
      <t xml:space="preserve">     (All fields are required)</t>
    </r>
  </si>
  <si>
    <r>
      <t xml:space="preserve">Lienholder #8                                       </t>
    </r>
    <r>
      <rPr>
        <sz val="8"/>
        <color indexed="10"/>
        <rFont val="Arial"/>
        <family val="2"/>
      </rPr>
      <t xml:space="preserve">     (All fields are required)</t>
    </r>
  </si>
  <si>
    <r>
      <t xml:space="preserve">Lienholder #9                                       </t>
    </r>
    <r>
      <rPr>
        <sz val="8"/>
        <color indexed="10"/>
        <rFont val="Arial"/>
        <family val="2"/>
      </rPr>
      <t xml:space="preserve">     (All fields are required)</t>
    </r>
  </si>
  <si>
    <r>
      <t xml:space="preserve">Lienholder #10                                       </t>
    </r>
    <r>
      <rPr>
        <sz val="8"/>
        <color indexed="10"/>
        <rFont val="Arial"/>
        <family val="2"/>
      </rPr>
      <t xml:space="preserve">     (All fields are required)</t>
    </r>
  </si>
  <si>
    <t>fasdf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</si>
</sst>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
    <numFmt numFmtId="165" formatCode="&quot;$&quot;#,##0"/>
    <numFmt numFmtId="166" formatCode="&quot;$&quot;#,##0.00"/>
    <numFmt numFmtId="167" formatCode="[$-409]mmm\-yy;@"/>
    <numFmt numFmtId="168" formatCode="m/yy"/>
  </numFmts>
  <fonts count="36" x14ac:knownFonts="1">
    <font>
      <sz val="11"/>
      <color theme="1"/>
      <name val="Calibri"/>
      <family val="2"/>
      <scheme val="minor"/>
    </font>
    <font>
      <b/>
      <sz val="10"/>
      <name val="Arial"/>
      <family val="2"/>
    </font>
    <font>
      <sz val="10"/>
      <name val="Arial"/>
      <family val="2"/>
    </font>
    <font>
      <b/>
      <sz val="12"/>
      <color theme="1"/>
      <name val="Arial"/>
      <family val="2"/>
    </font>
    <font>
      <b/>
      <sz val="12"/>
      <name val="Arial"/>
      <family val="2"/>
    </font>
    <font>
      <sz val="11"/>
      <name val="Arial"/>
      <family val="2"/>
    </font>
    <font>
      <sz val="8"/>
      <color indexed="10"/>
      <name val="Arial"/>
      <family val="2"/>
    </font>
    <font>
      <b/>
      <sz val="10"/>
      <color rgb="FFFF0000"/>
      <name val="Arial"/>
      <family val="2"/>
    </font>
    <font>
      <u/>
      <sz val="11"/>
      <color theme="10"/>
      <name val="Calibri"/>
      <family val="2"/>
      <scheme val="minor"/>
    </font>
    <font>
      <sz val="12"/>
      <name val="Arial"/>
      <family val="2"/>
    </font>
    <font>
      <sz val="9"/>
      <name val="Arial"/>
      <family val="2"/>
    </font>
    <font>
      <b/>
      <sz val="9"/>
      <name val="Arial"/>
      <family val="2"/>
    </font>
    <font>
      <sz val="9"/>
      <color indexed="10"/>
      <name val="Arial"/>
      <family val="2"/>
    </font>
    <font>
      <sz val="10"/>
      <color indexed="10"/>
      <name val="Arial"/>
      <family val="2"/>
    </font>
    <font>
      <sz val="8"/>
      <name val="Arial"/>
      <family val="2"/>
    </font>
    <font>
      <b/>
      <sz val="10"/>
      <color theme="0"/>
      <name val="Arial"/>
      <family val="2"/>
    </font>
    <font>
      <b/>
      <sz val="9"/>
      <color theme="0"/>
      <name val="Arial"/>
      <family val="2"/>
    </font>
    <font>
      <b/>
      <sz val="9"/>
      <color rgb="FFFF0000"/>
      <name val="Arial"/>
      <family val="2"/>
    </font>
    <font>
      <b/>
      <i/>
      <sz val="11"/>
      <name val="Arial"/>
      <family val="2"/>
    </font>
    <font>
      <b/>
      <sz val="16"/>
      <name val="Arial"/>
      <family val="2"/>
    </font>
    <font>
      <b/>
      <sz val="11"/>
      <name val="Arial"/>
      <family val="2"/>
    </font>
    <font>
      <b/>
      <sz val="8"/>
      <color rgb="FFFF0000"/>
      <name val="Arial"/>
      <family val="2"/>
    </font>
    <font>
      <b/>
      <sz val="20"/>
      <name val="Arial"/>
      <family val="2"/>
    </font>
    <font>
      <sz val="11"/>
      <name val="Calibri"/>
      <family val="2"/>
    </font>
    <font>
      <b/>
      <i/>
      <u/>
      <sz val="10"/>
      <name val="Arial"/>
      <family val="2"/>
    </font>
    <font>
      <sz val="10"/>
      <color theme="1"/>
      <name val="Arial"/>
      <family val="2"/>
    </font>
    <font>
      <b/>
      <sz val="18"/>
      <name val="Arial"/>
      <family val="2"/>
    </font>
    <font>
      <b/>
      <i/>
      <sz val="12"/>
      <name val="Arial"/>
      <family val="2"/>
    </font>
    <font>
      <i/>
      <sz val="12"/>
      <name val="Arial"/>
      <family val="2"/>
    </font>
    <font>
      <sz val="12"/>
      <name val="Calibri"/>
      <family val="2"/>
      <scheme val="minor"/>
    </font>
    <font>
      <b/>
      <sz val="12"/>
      <name val="Calibri"/>
      <family val="2"/>
      <scheme val="minor"/>
    </font>
    <font>
      <sz val="11"/>
      <color theme="1"/>
      <name val="Arial"/>
      <family val="2"/>
    </font>
    <font>
      <sz val="8"/>
      <color rgb="FFFF0000"/>
      <name val="Arial"/>
      <family val="2"/>
    </font>
    <font>
      <sz val="10"/>
      <color rgb="FFFF0000"/>
      <name val="Arial"/>
      <family val="2"/>
    </font>
    <font>
      <sz val="11"/>
      <name val="Calibri"/>
      <family val="2"/>
      <scheme val="minor"/>
    </font>
    <font>
      <sz val="12"/>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indexed="8"/>
        <bgColor indexed="64"/>
      </patternFill>
    </fill>
    <fill>
      <patternFill patternType="solid">
        <fgColor theme="0" tint="-0.14996795556505021"/>
        <bgColor indexed="64"/>
      </patternFill>
    </fill>
    <fill>
      <patternFill patternType="solid">
        <fgColor theme="1"/>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68">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vertical="top"/>
    </xf>
    <xf numFmtId="0" fontId="3"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164" fontId="2" fillId="0" borderId="0" xfId="0" applyNumberFormat="1" applyFont="1"/>
    <xf numFmtId="0" fontId="2" fillId="0" borderId="0" xfId="0" applyFont="1"/>
    <xf numFmtId="0" fontId="4" fillId="2" borderId="18" xfId="0" applyFont="1" applyFill="1" applyBorder="1"/>
    <xf numFmtId="0" fontId="4" fillId="2" borderId="19" xfId="0" applyFont="1" applyFill="1" applyBorder="1"/>
    <xf numFmtId="0" fontId="4" fillId="2" borderId="20" xfId="0" applyFont="1" applyFill="1" applyBorder="1"/>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4" fillId="3" borderId="27" xfId="0" applyFont="1" applyFill="1" applyBorder="1"/>
    <xf numFmtId="0" fontId="4" fillId="3" borderId="28" xfId="0" applyFont="1" applyFill="1" applyBorder="1"/>
    <xf numFmtId="0" fontId="4" fillId="3" borderId="29" xfId="0" applyFont="1" applyFill="1" applyBorder="1"/>
    <xf numFmtId="0" fontId="13" fillId="0" borderId="0" xfId="0" applyFont="1"/>
    <xf numFmtId="9" fontId="0" fillId="0" borderId="0" xfId="0" applyNumberFormat="1"/>
    <xf numFmtId="165" fontId="0" fillId="0" borderId="0" xfId="0" applyNumberFormat="1"/>
    <xf numFmtId="9" fontId="2" fillId="0" borderId="0" xfId="0" applyNumberFormat="1" applyFont="1" applyAlignment="1">
      <alignment horizontal="right"/>
    </xf>
    <xf numFmtId="9" fontId="4" fillId="2" borderId="19" xfId="0" applyNumberFormat="1" applyFont="1" applyFill="1" applyBorder="1"/>
    <xf numFmtId="165" fontId="4" fillId="2" borderId="20" xfId="0" applyNumberFormat="1" applyFont="1" applyFill="1" applyBorder="1"/>
    <xf numFmtId="0" fontId="2" fillId="2" borderId="24" xfId="0" applyFont="1" applyFill="1" applyBorder="1" applyAlignment="1">
      <alignment horizontal="center" wrapText="1"/>
    </xf>
    <xf numFmtId="9" fontId="11" fillId="2" borderId="9" xfId="0" applyNumberFormat="1" applyFont="1" applyFill="1" applyBorder="1" applyAlignment="1">
      <alignment horizontal="center" wrapText="1"/>
    </xf>
    <xf numFmtId="0" fontId="1" fillId="2" borderId="0" xfId="0" applyFont="1" applyFill="1" applyAlignment="1">
      <alignment horizontal="center"/>
    </xf>
    <xf numFmtId="165" fontId="11" fillId="2" borderId="10" xfId="0" applyNumberFormat="1" applyFont="1" applyFill="1" applyBorder="1" applyAlignment="1">
      <alignment horizontal="center" wrapText="1"/>
    </xf>
    <xf numFmtId="9" fontId="4" fillId="3" borderId="28" xfId="0" applyNumberFormat="1" applyFont="1" applyFill="1" applyBorder="1"/>
    <xf numFmtId="0" fontId="1" fillId="2" borderId="0" xfId="0" applyFont="1" applyFill="1" applyAlignment="1">
      <alignment horizontal="center" wrapText="1"/>
    </xf>
    <xf numFmtId="166" fontId="4" fillId="3" borderId="29" xfId="0" applyNumberFormat="1" applyFont="1" applyFill="1" applyBorder="1" applyAlignment="1">
      <alignment horizontal="right"/>
    </xf>
    <xf numFmtId="0" fontId="1" fillId="2" borderId="2" xfId="0" applyFont="1" applyFill="1" applyBorder="1" applyAlignment="1">
      <alignment horizontal="center" wrapText="1"/>
    </xf>
    <xf numFmtId="0" fontId="1" fillId="2" borderId="26" xfId="0" applyFont="1" applyFill="1" applyBorder="1" applyAlignment="1">
      <alignment horizontal="center" wrapText="1"/>
    </xf>
    <xf numFmtId="0" fontId="1" fillId="2" borderId="31" xfId="0" applyFont="1" applyFill="1" applyBorder="1" applyAlignment="1">
      <alignment horizontal="center" wrapText="1"/>
    </xf>
    <xf numFmtId="0" fontId="10" fillId="0" borderId="0" xfId="0" applyFont="1"/>
    <xf numFmtId="0" fontId="5" fillId="3" borderId="39" xfId="0" applyFont="1" applyFill="1" applyBorder="1" applyAlignment="1">
      <alignment horizontal="left" wrapText="1"/>
    </xf>
    <xf numFmtId="167" fontId="5" fillId="3" borderId="39" xfId="0" applyNumberFormat="1" applyFont="1" applyFill="1" applyBorder="1" applyAlignment="1">
      <alignment horizontal="center" wrapText="1"/>
    </xf>
    <xf numFmtId="0" fontId="5" fillId="3" borderId="39" xfId="0" applyFont="1" applyFill="1" applyBorder="1" applyAlignment="1">
      <alignment horizontal="center" wrapText="1"/>
    </xf>
    <xf numFmtId="0" fontId="0" fillId="0" borderId="24" xfId="0" applyBorder="1" applyAlignment="1">
      <alignment wrapText="1"/>
    </xf>
    <xf numFmtId="0" fontId="0" fillId="0" borderId="31" xfId="0" applyBorder="1" applyAlignment="1">
      <alignment wrapText="1"/>
    </xf>
    <xf numFmtId="0" fontId="0" fillId="0" borderId="47" xfId="0" applyBorder="1"/>
    <xf numFmtId="0" fontId="0" fillId="0" borderId="30" xfId="0" applyBorder="1"/>
    <xf numFmtId="0" fontId="0" fillId="5" borderId="6" xfId="0" applyFill="1" applyBorder="1"/>
    <xf numFmtId="0" fontId="0" fillId="5" borderId="0" xfId="0" applyFill="1"/>
    <xf numFmtId="14" fontId="0" fillId="0" borderId="26" xfId="0" applyNumberFormat="1" applyBorder="1" applyAlignment="1" applyProtection="1">
      <alignment horizontal="center"/>
      <protection locked="0"/>
    </xf>
    <xf numFmtId="0" fontId="1" fillId="0" borderId="0" xfId="0" applyFont="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0" fillId="0" borderId="17" xfId="0" applyBorder="1" applyProtection="1">
      <protection locked="0"/>
    </xf>
    <xf numFmtId="0" fontId="4" fillId="2" borderId="18" xfId="0" applyFont="1" applyFill="1" applyBorder="1" applyProtection="1">
      <protection locked="0"/>
    </xf>
    <xf numFmtId="0" fontId="4" fillId="2" borderId="19" xfId="0" applyFont="1" applyFill="1" applyBorder="1" applyProtection="1">
      <protection locked="0"/>
    </xf>
    <xf numFmtId="0" fontId="4" fillId="2" borderId="20" xfId="0" applyFont="1" applyFill="1" applyBorder="1" applyProtection="1">
      <protection locked="0"/>
    </xf>
    <xf numFmtId="0" fontId="1" fillId="2" borderId="24" xfId="0" applyFont="1" applyFill="1" applyBorder="1" applyAlignment="1" applyProtection="1">
      <alignment horizontal="center" wrapText="1"/>
      <protection locked="0"/>
    </xf>
    <xf numFmtId="0" fontId="1" fillId="2" borderId="25" xfId="0" applyFont="1" applyFill="1" applyBorder="1" applyAlignment="1" applyProtection="1">
      <alignment horizontal="center" wrapText="1"/>
      <protection locked="0"/>
    </xf>
    <xf numFmtId="0" fontId="11" fillId="2" borderId="25" xfId="0" applyFont="1" applyFill="1" applyBorder="1" applyAlignment="1" applyProtection="1">
      <alignment horizontal="center" wrapText="1"/>
      <protection locked="0"/>
    </xf>
    <xf numFmtId="0" fontId="11" fillId="2" borderId="9" xfId="0" applyFont="1" applyFill="1" applyBorder="1" applyAlignment="1" applyProtection="1">
      <alignment horizontal="center" wrapText="1"/>
      <protection locked="0"/>
    </xf>
    <xf numFmtId="0" fontId="11" fillId="2" borderId="10" xfId="0" applyFont="1" applyFill="1" applyBorder="1" applyAlignment="1" applyProtection="1">
      <alignment horizontal="center" wrapText="1"/>
      <protection locked="0"/>
    </xf>
    <xf numFmtId="0" fontId="10" fillId="0" borderId="0" xfId="0" applyFont="1" applyAlignment="1" applyProtection="1">
      <alignment wrapText="1"/>
      <protection locked="0"/>
    </xf>
    <xf numFmtId="0" fontId="0" fillId="0" borderId="0" xfId="0" applyAlignment="1" applyProtection="1">
      <alignment wrapText="1"/>
      <protection locked="0"/>
    </xf>
    <xf numFmtId="0" fontId="0" fillId="0" borderId="24" xfId="0" applyBorder="1" applyAlignment="1" applyProtection="1">
      <alignment horizontal="left"/>
      <protection locked="0"/>
    </xf>
    <xf numFmtId="0" fontId="2"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2" fillId="0" borderId="0" xfId="0" applyFont="1" applyProtection="1">
      <protection locked="0"/>
    </xf>
    <xf numFmtId="0" fontId="4" fillId="3" borderId="27" xfId="0" applyFont="1" applyFill="1" applyBorder="1" applyProtection="1">
      <protection locked="0"/>
    </xf>
    <xf numFmtId="0" fontId="4" fillId="3" borderId="28" xfId="0" applyFont="1" applyFill="1" applyBorder="1" applyProtection="1">
      <protection locked="0"/>
    </xf>
    <xf numFmtId="0" fontId="4" fillId="3" borderId="29" xfId="0" applyFont="1" applyFill="1" applyBorder="1" applyProtection="1">
      <protection locked="0"/>
    </xf>
    <xf numFmtId="0" fontId="13" fillId="0" borderId="0" xfId="0" applyFont="1" applyProtection="1">
      <protection locked="0"/>
    </xf>
    <xf numFmtId="165" fontId="0" fillId="0" borderId="31" xfId="0" applyNumberFormat="1" applyBorder="1" applyAlignment="1" applyProtection="1">
      <alignment horizontal="center" wrapText="1"/>
      <protection hidden="1"/>
    </xf>
    <xf numFmtId="0" fontId="1" fillId="2" borderId="2" xfId="0" applyFont="1" applyFill="1" applyBorder="1" applyAlignment="1" applyProtection="1">
      <alignment horizontal="center" wrapText="1"/>
      <protection locked="0"/>
    </xf>
    <xf numFmtId="0" fontId="1" fillId="2" borderId="26" xfId="0" applyFont="1" applyFill="1" applyBorder="1" applyAlignment="1" applyProtection="1">
      <alignment horizontal="center" wrapText="1"/>
      <protection locked="0"/>
    </xf>
    <xf numFmtId="0" fontId="1" fillId="2" borderId="31" xfId="0" applyFont="1" applyFill="1" applyBorder="1" applyAlignment="1" applyProtection="1">
      <alignment horizontal="center" wrapText="1"/>
      <protection locked="0"/>
    </xf>
    <xf numFmtId="0" fontId="2" fillId="0" borderId="24"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0" fillId="0" borderId="26" xfId="0" applyBorder="1" applyAlignment="1" applyProtection="1">
      <alignment horizontal="center" wrapText="1"/>
      <protection locked="0"/>
    </xf>
    <xf numFmtId="3" fontId="0" fillId="0" borderId="26" xfId="0" applyNumberFormat="1" applyBorder="1" applyAlignment="1" applyProtection="1">
      <alignment horizontal="center" wrapText="1"/>
      <protection locked="0"/>
    </xf>
    <xf numFmtId="165" fontId="0" fillId="0" borderId="26" xfId="0" applyNumberFormat="1" applyBorder="1" applyAlignment="1" applyProtection="1">
      <alignment horizontal="center" wrapText="1"/>
      <protection locked="0"/>
    </xf>
    <xf numFmtId="3" fontId="2" fillId="0" borderId="26" xfId="0" applyNumberFormat="1" applyFont="1" applyBorder="1" applyAlignment="1" applyProtection="1">
      <alignment horizontal="center" wrapText="1"/>
      <protection locked="0"/>
    </xf>
    <xf numFmtId="165" fontId="2" fillId="0" borderId="26" xfId="0" applyNumberFormat="1" applyFont="1" applyBorder="1" applyAlignment="1" applyProtection="1">
      <alignment horizontal="center" wrapText="1"/>
      <protection locked="0"/>
    </xf>
    <xf numFmtId="0" fontId="4" fillId="3" borderId="28" xfId="0" applyFont="1" applyFill="1" applyBorder="1" applyAlignment="1" applyProtection="1">
      <alignment horizontal="left"/>
      <protection locked="0"/>
    </xf>
    <xf numFmtId="0" fontId="17" fillId="0" borderId="0" xfId="0" applyFont="1" applyProtection="1">
      <protection locked="0"/>
    </xf>
    <xf numFmtId="0" fontId="5" fillId="2" borderId="26" xfId="0" applyFont="1" applyFill="1" applyBorder="1" applyProtection="1">
      <protection locked="0"/>
    </xf>
    <xf numFmtId="165" fontId="5" fillId="2" borderId="26" xfId="0" applyNumberFormat="1" applyFont="1" applyFill="1" applyBorder="1" applyProtection="1">
      <protection locked="0"/>
    </xf>
    <xf numFmtId="0" fontId="0" fillId="0" borderId="0" xfId="0" applyProtection="1">
      <protection hidden="1"/>
    </xf>
    <xf numFmtId="0" fontId="15" fillId="2" borderId="25" xfId="0" applyFont="1" applyFill="1" applyBorder="1" applyAlignment="1" applyProtection="1">
      <alignment horizontal="center" wrapText="1"/>
      <protection locked="0"/>
    </xf>
    <xf numFmtId="0" fontId="16" fillId="2" borderId="10" xfId="0" applyFont="1" applyFill="1" applyBorder="1" applyAlignment="1" applyProtection="1">
      <alignment horizontal="center" vertical="top" wrapText="1"/>
      <protection locked="0"/>
    </xf>
    <xf numFmtId="0" fontId="0" fillId="0" borderId="2" xfId="0" applyBorder="1" applyAlignment="1" applyProtection="1">
      <alignment horizontal="left" wrapText="1"/>
      <protection locked="0"/>
    </xf>
    <xf numFmtId="165" fontId="4" fillId="3" borderId="30" xfId="0" applyNumberFormat="1" applyFont="1" applyFill="1" applyBorder="1" applyAlignment="1" applyProtection="1">
      <alignment horizontal="center"/>
      <protection hidden="1"/>
    </xf>
    <xf numFmtId="0" fontId="0" fillId="0" borderId="2" xfId="0" applyBorder="1" applyAlignment="1" applyProtection="1">
      <alignment horizontal="center"/>
      <protection locked="0"/>
    </xf>
    <xf numFmtId="0" fontId="1" fillId="0" borderId="17" xfId="0" applyFont="1" applyBorder="1" applyAlignment="1" applyProtection="1">
      <alignment vertical="top"/>
      <protection locked="0"/>
    </xf>
    <xf numFmtId="0" fontId="0" fillId="0" borderId="17" xfId="0" applyBorder="1" applyAlignment="1" applyProtection="1">
      <alignment vertical="top"/>
      <protection locked="0"/>
    </xf>
    <xf numFmtId="165" fontId="4" fillId="2" borderId="30" xfId="0" applyNumberFormat="1" applyFont="1" applyFill="1" applyBorder="1" applyAlignment="1" applyProtection="1">
      <alignment horizontal="center"/>
      <protection hidden="1"/>
    </xf>
    <xf numFmtId="0" fontId="0" fillId="0" borderId="36" xfId="0" applyBorder="1" applyProtection="1">
      <protection locked="0"/>
    </xf>
    <xf numFmtId="0" fontId="22" fillId="0" borderId="36" xfId="0" applyFont="1" applyBorder="1" applyAlignment="1" applyProtection="1">
      <alignment horizontal="right"/>
      <protection locked="0"/>
    </xf>
    <xf numFmtId="0" fontId="0" fillId="0" borderId="0" xfId="0" applyAlignment="1" applyProtection="1">
      <alignment horizontal="center"/>
      <protection locked="0"/>
    </xf>
    <xf numFmtId="0" fontId="20" fillId="0" borderId="0" xfId="0" applyFont="1" applyAlignment="1" applyProtection="1">
      <alignment horizontal="center"/>
      <protection locked="0"/>
    </xf>
    <xf numFmtId="14" fontId="0" fillId="0" borderId="0" xfId="0" applyNumberFormat="1" applyProtection="1">
      <protection locked="0"/>
    </xf>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28" fillId="0" borderId="0" xfId="0" applyFont="1" applyProtection="1">
      <protection locked="0"/>
    </xf>
    <xf numFmtId="0" fontId="0" fillId="6" borderId="1" xfId="0" applyFill="1" applyBorder="1" applyProtection="1">
      <protection locked="0"/>
    </xf>
    <xf numFmtId="0" fontId="0" fillId="6" borderId="2" xfId="0" applyFill="1" applyBorder="1" applyProtection="1">
      <protection locked="0"/>
    </xf>
    <xf numFmtId="0" fontId="27" fillId="0" borderId="0" xfId="0" applyFont="1" applyProtection="1">
      <protection locked="0"/>
    </xf>
    <xf numFmtId="0" fontId="1"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0" fillId="6" borderId="1" xfId="0" applyFill="1" applyBorder="1" applyProtection="1">
      <protection hidden="1"/>
    </xf>
    <xf numFmtId="0" fontId="0" fillId="6" borderId="48" xfId="0" applyFill="1" applyBorder="1" applyProtection="1">
      <protection locked="0"/>
    </xf>
    <xf numFmtId="165" fontId="0" fillId="0" borderId="26" xfId="0" applyNumberFormat="1" applyBorder="1" applyAlignment="1" applyProtection="1">
      <alignment horizontal="center" vertical="center"/>
      <protection hidden="1"/>
    </xf>
    <xf numFmtId="165" fontId="2" fillId="0" borderId="26" xfId="0" applyNumberFormat="1" applyFont="1" applyBorder="1" applyAlignment="1" applyProtection="1">
      <alignment horizontal="center" vertical="center"/>
      <protection hidden="1"/>
    </xf>
    <xf numFmtId="164" fontId="0" fillId="2" borderId="26" xfId="0" applyNumberFormat="1" applyFill="1" applyBorder="1" applyAlignment="1" applyProtection="1">
      <alignment horizontal="center" vertical="center"/>
      <protection hidden="1"/>
    </xf>
    <xf numFmtId="165" fontId="0" fillId="0" borderId="26" xfId="0" applyNumberFormat="1" applyBorder="1" applyAlignment="1" applyProtection="1">
      <alignment horizontal="center" vertical="center"/>
      <protection locked="0"/>
    </xf>
    <xf numFmtId="165" fontId="2" fillId="0" borderId="2" xfId="0" applyNumberFormat="1" applyFont="1" applyBorder="1" applyAlignment="1" applyProtection="1">
      <alignment horizontal="center" vertical="center"/>
      <protection hidden="1"/>
    </xf>
    <xf numFmtId="165" fontId="4" fillId="3" borderId="30" xfId="0" applyNumberFormat="1" applyFont="1" applyFill="1" applyBorder="1" applyAlignment="1" applyProtection="1">
      <alignment horizontal="center" vertical="center"/>
      <protection hidden="1"/>
    </xf>
    <xf numFmtId="0" fontId="31" fillId="0" borderId="0" xfId="0" applyFont="1"/>
    <xf numFmtId="0" fontId="4" fillId="2" borderId="28" xfId="0" applyFont="1" applyFill="1" applyBorder="1" applyAlignment="1" applyProtection="1">
      <alignment horizontal="left"/>
      <protection locked="0"/>
    </xf>
    <xf numFmtId="0" fontId="4" fillId="2" borderId="18" xfId="0" applyFont="1" applyFill="1" applyBorder="1" applyAlignment="1" applyProtection="1">
      <alignment horizontal="left" vertical="top"/>
      <protection locked="0"/>
    </xf>
    <xf numFmtId="164" fontId="25" fillId="0" borderId="0" xfId="0" applyNumberFormat="1" applyFont="1"/>
    <xf numFmtId="0" fontId="25" fillId="0" borderId="0" xfId="0" applyFont="1"/>
    <xf numFmtId="0" fontId="20" fillId="3" borderId="39" xfId="0" applyFont="1" applyFill="1" applyBorder="1" applyAlignment="1">
      <alignment horizontal="left" wrapText="1"/>
    </xf>
    <xf numFmtId="0" fontId="1" fillId="2" borderId="9"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0" fillId="3" borderId="57" xfId="0" applyFont="1" applyFill="1" applyBorder="1" applyAlignment="1">
      <alignment horizontal="left" wrapText="1"/>
    </xf>
    <xf numFmtId="0" fontId="5" fillId="0" borderId="0" xfId="0" applyFont="1"/>
    <xf numFmtId="165" fontId="5" fillId="0" borderId="0" xfId="0" applyNumberFormat="1" applyFont="1"/>
    <xf numFmtId="0" fontId="18" fillId="0" borderId="0" xfId="0" applyFont="1"/>
    <xf numFmtId="0" fontId="34" fillId="0" borderId="0" xfId="0" applyFont="1"/>
    <xf numFmtId="0" fontId="15" fillId="2" borderId="8" xfId="0" applyFont="1" applyFill="1" applyBorder="1" applyAlignment="1" applyProtection="1">
      <alignment horizontal="center" wrapText="1"/>
      <protection locked="0"/>
    </xf>
    <xf numFmtId="0" fontId="2" fillId="0" borderId="26" xfId="0" applyFont="1" applyBorder="1" applyAlignment="1" applyProtection="1">
      <alignment horizontal="right"/>
      <protection locked="0"/>
    </xf>
    <xf numFmtId="0" fontId="31" fillId="0" borderId="4" xfId="0" applyFont="1" applyBorder="1"/>
    <xf numFmtId="0" fontId="0" fillId="0" borderId="24" xfId="0" applyBorder="1" applyAlignment="1" applyProtection="1">
      <alignment horizontal="left" wrapText="1"/>
      <protection locked="0"/>
    </xf>
    <xf numFmtId="9" fontId="0" fillId="0" borderId="26" xfId="0" applyNumberFormat="1" applyBorder="1" applyAlignment="1" applyProtection="1">
      <alignment horizontal="center" wrapText="1"/>
      <protection locked="0"/>
    </xf>
    <xf numFmtId="165" fontId="2" fillId="0" borderId="31" xfId="0"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1" fillId="0" borderId="24" xfId="0" quotePrefix="1" applyFont="1" applyBorder="1" applyAlignment="1" applyProtection="1">
      <alignment horizontal="left" wrapText="1"/>
      <protection locked="0"/>
    </xf>
    <xf numFmtId="0" fontId="1" fillId="2" borderId="42" xfId="0" applyFont="1" applyFill="1" applyBorder="1" applyAlignment="1" applyProtection="1">
      <alignment horizontal="center" wrapText="1"/>
      <protection locked="0"/>
    </xf>
    <xf numFmtId="0" fontId="0" fillId="0" borderId="42" xfId="0" applyBorder="1" applyAlignment="1" applyProtection="1">
      <alignment horizontal="left" wrapText="1"/>
      <protection locked="0"/>
    </xf>
    <xf numFmtId="0" fontId="0" fillId="0" borderId="26" xfId="0" applyBorder="1" applyAlignment="1" applyProtection="1">
      <alignment wrapText="1"/>
      <protection locked="0"/>
    </xf>
    <xf numFmtId="165" fontId="0" fillId="0" borderId="31" xfId="0" applyNumberFormat="1" applyBorder="1" applyAlignment="1" applyProtection="1">
      <alignment horizontal="center" wrapText="1"/>
      <protection locked="0"/>
    </xf>
    <xf numFmtId="0" fontId="34" fillId="0" borderId="26" xfId="0" applyFont="1" applyBorder="1" applyAlignment="1" applyProtection="1">
      <alignment wrapText="1"/>
      <protection locked="0"/>
    </xf>
    <xf numFmtId="0" fontId="10" fillId="0" borderId="0" xfId="0" applyFont="1" applyProtection="1">
      <protection locked="0"/>
    </xf>
    <xf numFmtId="0" fontId="0" fillId="0" borderId="43" xfId="0" applyBorder="1" applyAlignment="1" applyProtection="1">
      <alignment horizontal="left" wrapText="1"/>
      <protection locked="0"/>
    </xf>
    <xf numFmtId="0" fontId="0" fillId="0" borderId="44" xfId="0" applyBorder="1" applyAlignment="1" applyProtection="1">
      <alignment wrapText="1"/>
      <protection locked="0"/>
    </xf>
    <xf numFmtId="0" fontId="20" fillId="3" borderId="38" xfId="0" applyFont="1" applyFill="1" applyBorder="1" applyAlignment="1" applyProtection="1">
      <alignment horizontal="left" wrapText="1"/>
      <protection locked="0"/>
    </xf>
    <xf numFmtId="0" fontId="5" fillId="3" borderId="39" xfId="0" applyFont="1" applyFill="1" applyBorder="1" applyAlignment="1" applyProtection="1">
      <alignment horizontal="left" wrapText="1"/>
      <protection locked="0"/>
    </xf>
    <xf numFmtId="167" fontId="5" fillId="3" borderId="39" xfId="0" applyNumberFormat="1" applyFont="1" applyFill="1" applyBorder="1" applyAlignment="1" applyProtection="1">
      <alignment horizontal="center" wrapText="1"/>
      <protection locked="0"/>
    </xf>
    <xf numFmtId="0" fontId="5" fillId="3" borderId="39" xfId="0" applyFont="1" applyFill="1" applyBorder="1" applyAlignment="1" applyProtection="1">
      <alignment horizontal="center" wrapText="1"/>
      <protection locked="0"/>
    </xf>
    <xf numFmtId="9" fontId="5" fillId="3" borderId="39" xfId="0" applyNumberFormat="1" applyFont="1" applyFill="1" applyBorder="1" applyAlignment="1" applyProtection="1">
      <alignment horizontal="center" wrapText="1"/>
      <protection locked="0"/>
    </xf>
    <xf numFmtId="0" fontId="7" fillId="0" borderId="0" xfId="0" applyFont="1" applyAlignment="1" applyProtection="1">
      <alignment wrapText="1"/>
      <protection locked="0"/>
    </xf>
    <xf numFmtId="0" fontId="7" fillId="0" borderId="0" xfId="0" applyFont="1" applyProtection="1">
      <protection locked="0"/>
    </xf>
    <xf numFmtId="165" fontId="5" fillId="3" borderId="45" xfId="0" applyNumberFormat="1" applyFont="1" applyFill="1" applyBorder="1" applyAlignment="1" applyProtection="1">
      <alignment horizontal="center" wrapText="1"/>
      <protection hidden="1"/>
    </xf>
    <xf numFmtId="0" fontId="0" fillId="0" borderId="8" xfId="0" applyBorder="1" applyProtection="1">
      <protection locked="0"/>
    </xf>
    <xf numFmtId="0" fontId="2" fillId="0" borderId="9" xfId="0" applyFont="1" applyBorder="1" applyProtection="1">
      <protection locked="0"/>
    </xf>
    <xf numFmtId="14" fontId="2" fillId="0" borderId="9" xfId="0" applyNumberFormat="1" applyFont="1" applyBorder="1" applyAlignment="1" applyProtection="1">
      <alignment horizontal="center"/>
      <protection locked="0"/>
    </xf>
    <xf numFmtId="0" fontId="2" fillId="0" borderId="9" xfId="0" applyFont="1" applyBorder="1" applyAlignment="1" applyProtection="1">
      <alignment horizontal="center"/>
      <protection locked="0"/>
    </xf>
    <xf numFmtId="165" fontId="2" fillId="0" borderId="10" xfId="0" applyNumberFormat="1" applyFont="1" applyBorder="1" applyAlignment="1" applyProtection="1">
      <alignment horizontal="center"/>
      <protection locked="0"/>
    </xf>
    <xf numFmtId="0" fontId="25" fillId="0" borderId="8" xfId="0" applyFont="1" applyBorder="1" applyProtection="1">
      <protection locked="0"/>
    </xf>
    <xf numFmtId="164" fontId="2" fillId="0" borderId="9" xfId="0" applyNumberFormat="1" applyFont="1" applyBorder="1" applyAlignment="1" applyProtection="1">
      <alignment horizontal="center"/>
      <protection locked="0"/>
    </xf>
    <xf numFmtId="165" fontId="2" fillId="0" borderId="9" xfId="0" applyNumberFormat="1" applyFont="1" applyBorder="1" applyAlignment="1" applyProtection="1">
      <alignment horizontal="center" vertical="center"/>
      <protection locked="0"/>
    </xf>
    <xf numFmtId="0" fontId="25" fillId="0" borderId="10" xfId="0" applyFont="1" applyBorder="1" applyAlignment="1" applyProtection="1">
      <alignment horizontal="left"/>
      <protection locked="0"/>
    </xf>
    <xf numFmtId="164" fontId="25" fillId="0" borderId="9" xfId="0" applyNumberFormat="1" applyFont="1" applyBorder="1" applyAlignment="1" applyProtection="1">
      <alignment horizontal="center"/>
      <protection locked="0"/>
    </xf>
    <xf numFmtId="165" fontId="25" fillId="0" borderId="9" xfId="0" applyNumberFormat="1" applyFont="1" applyBorder="1" applyAlignment="1" applyProtection="1">
      <alignment horizontal="center" vertical="center"/>
      <protection locked="0"/>
    </xf>
    <xf numFmtId="0" fontId="25" fillId="0" borderId="51" xfId="0" applyFont="1" applyBorder="1" applyProtection="1">
      <protection locked="0"/>
    </xf>
    <xf numFmtId="0" fontId="2" fillId="0" borderId="58" xfId="0" applyFont="1" applyBorder="1" applyProtection="1">
      <protection locked="0"/>
    </xf>
    <xf numFmtId="164" fontId="25" fillId="0" borderId="58" xfId="0" applyNumberFormat="1" applyFont="1" applyBorder="1" applyAlignment="1" applyProtection="1">
      <alignment horizontal="center"/>
      <protection locked="0"/>
    </xf>
    <xf numFmtId="164" fontId="2" fillId="0" borderId="58" xfId="0" applyNumberFormat="1" applyFont="1" applyBorder="1" applyAlignment="1" applyProtection="1">
      <alignment horizontal="center"/>
      <protection locked="0"/>
    </xf>
    <xf numFmtId="165" fontId="25" fillId="0" borderId="52" xfId="0" applyNumberFormat="1" applyFont="1" applyBorder="1" applyAlignment="1" applyProtection="1">
      <alignment horizontal="center" vertical="center"/>
      <protection locked="0"/>
    </xf>
    <xf numFmtId="0" fontId="25" fillId="0" borderId="53" xfId="0" applyFont="1" applyBorder="1" applyAlignment="1" applyProtection="1">
      <alignment horizontal="left"/>
      <protection locked="0"/>
    </xf>
    <xf numFmtId="1" fontId="2" fillId="0" borderId="24" xfId="0" applyNumberFormat="1" applyFont="1" applyBorder="1" applyAlignment="1" applyProtection="1">
      <alignment horizontal="left" wrapText="1"/>
      <protection locked="0"/>
    </xf>
    <xf numFmtId="1" fontId="2" fillId="0" borderId="2" xfId="0" applyNumberFormat="1" applyFont="1" applyBorder="1" applyAlignment="1" applyProtection="1">
      <alignment horizontal="left" wrapText="1"/>
      <protection locked="0"/>
    </xf>
    <xf numFmtId="1" fontId="0" fillId="0" borderId="24" xfId="0" applyNumberFormat="1" applyBorder="1" applyAlignment="1" applyProtection="1">
      <alignment horizontal="left" wrapText="1"/>
      <protection locked="0"/>
    </xf>
    <xf numFmtId="1" fontId="0" fillId="0" borderId="2" xfId="0" applyNumberFormat="1" applyBorder="1" applyAlignment="1" applyProtection="1">
      <alignment horizontal="left" wrapText="1"/>
      <protection locked="0"/>
    </xf>
    <xf numFmtId="0" fontId="34"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30" xfId="0" applyBorder="1" applyProtection="1">
      <protection locked="0"/>
    </xf>
    <xf numFmtId="14" fontId="0" fillId="0" borderId="0" xfId="0" applyNumberFormat="1" applyAlignment="1" applyProtection="1">
      <alignment horizontal="center"/>
      <protection locked="0"/>
    </xf>
    <xf numFmtId="168" fontId="0" fillId="0" borderId="26" xfId="0" applyNumberFormat="1" applyBorder="1" applyAlignment="1" applyProtection="1">
      <alignment horizontal="left" vertical="top" wrapText="1"/>
      <protection locked="0"/>
    </xf>
    <xf numFmtId="168" fontId="34" fillId="0" borderId="26" xfId="0" applyNumberFormat="1" applyFont="1" applyBorder="1" applyAlignment="1" applyProtection="1">
      <alignment horizontal="left" vertical="top" wrapText="1"/>
      <protection locked="0"/>
    </xf>
    <xf numFmtId="168" fontId="0" fillId="0" borderId="44" xfId="0" applyNumberFormat="1" applyBorder="1" applyAlignment="1" applyProtection="1">
      <alignment horizontal="left" vertical="top" wrapText="1"/>
      <protection locked="0"/>
    </xf>
    <xf numFmtId="16" fontId="0" fillId="0" borderId="2" xfId="0" applyNumberFormat="1" applyBorder="1" applyAlignment="1" applyProtection="1">
      <alignment horizontal="center" wrapText="1"/>
      <protection locked="0"/>
    </xf>
    <xf numFmtId="16" fontId="0" fillId="0" borderId="2" xfId="0" applyNumberFormat="1" applyBorder="1" applyAlignment="1" applyProtection="1">
      <alignment horizontal="left" wrapText="1"/>
      <protection locked="0"/>
    </xf>
    <xf numFmtId="0" fontId="20" fillId="0" borderId="36" xfId="0" applyFont="1" applyBorder="1" applyAlignment="1" applyProtection="1">
      <alignment horizontal="center"/>
      <protection locked="0"/>
    </xf>
    <xf numFmtId="0" fontId="23" fillId="0" borderId="48" xfId="0" applyFont="1" applyBorder="1" applyAlignment="1" applyProtection="1">
      <alignment horizontal="left" vertical="center" wrapText="1"/>
      <protection locked="0"/>
    </xf>
    <xf numFmtId="0" fontId="0" fillId="0" borderId="48" xfId="0" applyBorder="1" applyAlignment="1" applyProtection="1">
      <alignment horizontal="left"/>
      <protection locked="0"/>
    </xf>
    <xf numFmtId="0" fontId="24" fillId="0" borderId="0" xfId="0" applyFont="1" applyAlignment="1" applyProtection="1">
      <alignment horizontal="center"/>
      <protection locked="0"/>
    </xf>
    <xf numFmtId="0" fontId="0" fillId="0" borderId="0" xfId="0" applyProtection="1">
      <protection locked="0"/>
    </xf>
    <xf numFmtId="0" fontId="23" fillId="0" borderId="0" xfId="0" applyFont="1" applyAlignment="1" applyProtection="1">
      <alignment horizontal="center"/>
      <protection locked="0"/>
    </xf>
    <xf numFmtId="0" fontId="0" fillId="0" borderId="0" xfId="0" applyAlignment="1" applyProtection="1">
      <alignment horizontal="center"/>
      <protection locked="0"/>
    </xf>
    <xf numFmtId="0" fontId="2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3" fillId="0" borderId="0" xfId="0" applyFont="1" applyAlignment="1" applyProtection="1">
      <alignment horizontal="center" vertical="center"/>
      <protection locked="0"/>
    </xf>
    <xf numFmtId="0" fontId="25" fillId="0" borderId="1" xfId="0" applyFont="1" applyBorder="1" applyAlignment="1" applyProtection="1">
      <alignment horizontal="left"/>
      <protection locked="0"/>
    </xf>
    <xf numFmtId="0" fontId="25" fillId="0" borderId="2" xfId="0" applyFont="1" applyBorder="1" applyAlignment="1" applyProtection="1">
      <alignment horizontal="left"/>
      <protection locked="0"/>
    </xf>
    <xf numFmtId="0" fontId="26" fillId="0" borderId="0" xfId="0" applyFont="1" applyAlignment="1" applyProtection="1">
      <alignment horizontal="center"/>
      <protection locked="0"/>
    </xf>
    <xf numFmtId="0" fontId="2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5" fillId="7" borderId="48" xfId="0" applyFont="1" applyFill="1" applyBorder="1" applyAlignment="1" applyProtection="1">
      <alignment horizontal="center"/>
      <protection locked="0"/>
    </xf>
    <xf numFmtId="0" fontId="21" fillId="0" borderId="0" xfId="0" applyFont="1" applyAlignment="1" applyProtection="1">
      <alignment horizontal="center"/>
      <protection locked="0"/>
    </xf>
    <xf numFmtId="0" fontId="2" fillId="0" borderId="13" xfId="0" applyFont="1" applyBorder="1" applyAlignment="1" applyProtection="1">
      <alignment horizontal="right"/>
      <protection locked="0"/>
    </xf>
    <xf numFmtId="0" fontId="2" fillId="0" borderId="14" xfId="0" applyFont="1" applyBorder="1" applyAlignment="1" applyProtection="1">
      <alignment horizontal="right"/>
      <protection locked="0"/>
    </xf>
    <xf numFmtId="14" fontId="8" fillId="0" borderId="15" xfId="1" applyNumberFormat="1" applyBorder="1" applyAlignment="1" applyProtection="1">
      <alignment horizontal="center" wrapText="1"/>
      <protection locked="0"/>
    </xf>
    <xf numFmtId="14" fontId="0" fillId="0" borderId="16" xfId="0" applyNumberFormat="1" applyBorder="1" applyAlignment="1" applyProtection="1">
      <alignment horizont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14" fontId="0" fillId="0" borderId="49" xfId="0" applyNumberFormat="1" applyBorder="1" applyAlignment="1" applyProtection="1">
      <alignment horizontal="center"/>
      <protection hidden="1"/>
    </xf>
    <xf numFmtId="14" fontId="0" fillId="0" borderId="50" xfId="0" applyNumberFormat="1" applyBorder="1" applyAlignment="1" applyProtection="1">
      <alignment horizontal="center"/>
      <protection hidden="1"/>
    </xf>
    <xf numFmtId="0" fontId="0" fillId="0" borderId="1" xfId="0" applyBorder="1" applyAlignment="1" applyProtection="1">
      <alignment horizontal="center"/>
      <protection hidden="1"/>
    </xf>
    <xf numFmtId="0" fontId="0" fillId="0" borderId="2" xfId="0" applyBorder="1" applyAlignment="1" applyProtection="1">
      <alignment horizontal="center"/>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right"/>
    </xf>
    <xf numFmtId="0" fontId="2" fillId="0" borderId="14" xfId="0" applyFont="1" applyBorder="1" applyAlignment="1">
      <alignment horizontal="right"/>
    </xf>
    <xf numFmtId="0" fontId="8" fillId="0" borderId="15" xfId="1"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3" borderId="27" xfId="0" applyFont="1" applyFill="1" applyBorder="1" applyAlignment="1">
      <alignment horizontal="left"/>
    </xf>
    <xf numFmtId="0" fontId="4" fillId="3" borderId="28" xfId="0" applyFont="1" applyFill="1" applyBorder="1" applyAlignment="1">
      <alignment horizontal="left"/>
    </xf>
    <xf numFmtId="14" fontId="0" fillId="0" borderId="11" xfId="0" applyNumberFormat="1" applyBorder="1" applyAlignment="1" applyProtection="1">
      <alignment horizontal="center"/>
      <protection hidden="1"/>
    </xf>
    <xf numFmtId="14" fontId="0" fillId="0" borderId="12" xfId="0" applyNumberFormat="1" applyBorder="1" applyAlignment="1" applyProtection="1">
      <alignment horizontal="center"/>
      <protection hidden="1"/>
    </xf>
    <xf numFmtId="0" fontId="0" fillId="0" borderId="0" xfId="0"/>
    <xf numFmtId="0" fontId="4" fillId="2" borderId="32" xfId="0" applyFont="1" applyFill="1" applyBorder="1" applyAlignment="1">
      <alignment horizontal="left"/>
    </xf>
    <xf numFmtId="0" fontId="4" fillId="2" borderId="33" xfId="0" applyFont="1" applyFill="1" applyBorder="1" applyAlignment="1">
      <alignment horizontal="left"/>
    </xf>
    <xf numFmtId="0" fontId="4" fillId="2" borderId="34" xfId="0" applyFont="1" applyFill="1" applyBorder="1" applyAlignment="1">
      <alignment horizontal="left"/>
    </xf>
    <xf numFmtId="0" fontId="4" fillId="2" borderId="35" xfId="0" applyFont="1" applyFill="1" applyBorder="1" applyAlignment="1">
      <alignment horizontal="left"/>
    </xf>
    <xf numFmtId="0" fontId="4" fillId="2" borderId="27" xfId="0" applyFont="1" applyFill="1" applyBorder="1" applyAlignment="1" applyProtection="1">
      <alignment horizontal="left"/>
      <protection locked="0"/>
    </xf>
    <xf numFmtId="0" fontId="0" fillId="0" borderId="28" xfId="0" applyBorder="1" applyAlignment="1" applyProtection="1">
      <alignment horizontal="left"/>
      <protection locked="0"/>
    </xf>
    <xf numFmtId="0" fontId="9" fillId="0" borderId="27" xfId="0" applyFon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4" fillId="2" borderId="19" xfId="0" applyFont="1" applyFill="1"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6" xfId="0" applyBorder="1" applyAlignment="1" applyProtection="1">
      <alignment horizontal="center"/>
      <protection hidden="1"/>
    </xf>
    <xf numFmtId="14" fontId="0" fillId="0" borderId="26" xfId="0" applyNumberFormat="1" applyBorder="1" applyAlignment="1" applyProtection="1">
      <alignment horizontal="center"/>
      <protection hidden="1"/>
    </xf>
    <xf numFmtId="0" fontId="1" fillId="0" borderId="17" xfId="0" applyFont="1" applyBorder="1" applyAlignment="1" applyProtection="1">
      <alignment vertical="top"/>
      <protection locked="0"/>
    </xf>
    <xf numFmtId="0" fontId="0" fillId="0" borderId="17" xfId="0" applyBorder="1" applyAlignment="1" applyProtection="1">
      <alignment vertical="top"/>
      <protection locked="0"/>
    </xf>
    <xf numFmtId="0" fontId="0" fillId="0" borderId="0" xfId="0" applyAlignment="1" applyProtection="1">
      <alignment vertical="top"/>
      <protection locked="0"/>
    </xf>
    <xf numFmtId="0" fontId="18" fillId="0" borderId="36" xfId="0" applyFont="1" applyBorder="1" applyAlignment="1" applyProtection="1">
      <alignment horizontal="center"/>
      <protection locked="0"/>
    </xf>
    <xf numFmtId="0" fontId="0" fillId="0" borderId="37" xfId="0" applyBorder="1" applyAlignment="1" applyProtection="1">
      <alignment wrapText="1"/>
      <protection locked="0"/>
    </xf>
    <xf numFmtId="0" fontId="0" fillId="0" borderId="37" xfId="0" applyBorder="1" applyProtection="1">
      <protection locked="0"/>
    </xf>
    <xf numFmtId="0" fontId="4" fillId="2" borderId="38" xfId="0" applyFont="1" applyFill="1" applyBorder="1" applyAlignment="1" applyProtection="1">
      <alignment horizontal="left"/>
      <protection locked="0"/>
    </xf>
    <xf numFmtId="0" fontId="4" fillId="2" borderId="39" xfId="0" applyFont="1" applyFill="1" applyBorder="1" applyAlignment="1" applyProtection="1">
      <alignment horizontal="left"/>
      <protection locked="0"/>
    </xf>
    <xf numFmtId="0" fontId="4" fillId="2" borderId="40" xfId="0" applyFont="1" applyFill="1" applyBorder="1" applyAlignment="1" applyProtection="1">
      <alignment horizontal="left"/>
      <protection locked="0"/>
    </xf>
    <xf numFmtId="0" fontId="19" fillId="4" borderId="41"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4" borderId="20" xfId="0" applyFont="1" applyFill="1" applyBorder="1" applyAlignment="1" applyProtection="1">
      <alignment horizontal="left" vertical="center" wrapText="1"/>
      <protection locked="0"/>
    </xf>
    <xf numFmtId="0" fontId="5" fillId="0" borderId="21" xfId="0" applyFont="1" applyBorder="1" applyAlignment="1">
      <alignment horizontal="left" vertical="center" wrapText="1"/>
    </xf>
    <xf numFmtId="0" fontId="31" fillId="0" borderId="1" xfId="0" applyFont="1" applyBorder="1" applyAlignment="1">
      <alignment horizontal="center"/>
    </xf>
    <xf numFmtId="0" fontId="31" fillId="0" borderId="2" xfId="0" applyFont="1" applyBorder="1" applyAlignment="1">
      <alignment horizontal="center"/>
    </xf>
    <xf numFmtId="14" fontId="31" fillId="0" borderId="1" xfId="0" applyNumberFormat="1" applyFont="1" applyBorder="1" applyAlignment="1">
      <alignment horizontal="center"/>
    </xf>
    <xf numFmtId="14" fontId="31" fillId="0" borderId="2" xfId="0" applyNumberFormat="1" applyFont="1" applyBorder="1" applyAlignment="1">
      <alignment horizont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4" fillId="2" borderId="54" xfId="0" applyFont="1" applyFill="1" applyBorder="1" applyAlignment="1">
      <alignment horizontal="left"/>
    </xf>
    <xf numFmtId="0" fontId="4" fillId="2" borderId="55" xfId="0" applyFont="1" applyFill="1" applyBorder="1" applyAlignment="1">
      <alignment horizontal="left"/>
    </xf>
    <xf numFmtId="0" fontId="4" fillId="2" borderId="56" xfId="0" applyFont="1" applyFill="1" applyBorder="1" applyAlignment="1">
      <alignment horizontal="left"/>
    </xf>
    <xf numFmtId="0" fontId="1" fillId="2" borderId="32" xfId="0" applyFont="1" applyFill="1" applyBorder="1" applyAlignment="1">
      <alignment horizontal="left" wrapText="1"/>
    </xf>
    <xf numFmtId="0" fontId="1" fillId="2" borderId="35" xfId="0" applyFont="1" applyFill="1" applyBorder="1" applyAlignment="1">
      <alignment horizontal="left" wrapText="1"/>
    </xf>
    <xf numFmtId="0" fontId="4" fillId="2" borderId="18" xfId="0" applyFont="1" applyFill="1" applyBorder="1" applyAlignment="1">
      <alignment horizontal="left"/>
    </xf>
    <xf numFmtId="0" fontId="4" fillId="2" borderId="20" xfId="0" applyFont="1" applyFill="1" applyBorder="1" applyAlignment="1">
      <alignment horizontal="left"/>
    </xf>
    <xf numFmtId="0" fontId="29" fillId="0" borderId="27" xfId="0" applyFont="1" applyBorder="1" applyAlignment="1">
      <alignment horizontal="left" vertical="center" wrapText="1"/>
    </xf>
    <xf numFmtId="0" fontId="30" fillId="0" borderId="46" xfId="0" applyFont="1" applyBorder="1" applyAlignment="1">
      <alignment horizontal="left" vertical="center" wrapText="1"/>
    </xf>
  </cellXfs>
  <cellStyles count="2">
    <cellStyle name="Hyperlink" xfId="1" builtinId="8"/>
    <cellStyle name="Normal" xfId="0" builtinId="0"/>
  </cellStyles>
  <dxfs count="91">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ont>
        <b/>
        <i val="0"/>
        <color rgb="FFFF0000"/>
      </font>
    </dxf>
    <dxf>
      <font>
        <b/>
        <i val="0"/>
        <color rgb="FFFF0000"/>
      </font>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ill>
        <patternFill patternType="solid">
          <fgColor theme="5" tint="-0.24994659260841701"/>
          <bgColor theme="5" tint="0.39991454817346722"/>
        </patternFill>
      </fill>
    </dxf>
    <dxf>
      <fill>
        <patternFill>
          <bgColor theme="0"/>
        </patternFill>
      </fill>
      <border>
        <left style="thin">
          <color auto="1"/>
        </left>
        <right style="thin">
          <color auto="1"/>
        </right>
        <top style="thin">
          <color auto="1"/>
        </top>
        <bottom style="thin">
          <color auto="1"/>
        </bottom>
        <vertical/>
        <horizontal/>
      </border>
    </dxf>
    <dxf>
      <font>
        <b/>
        <i val="0"/>
        <color rgb="FFFF0000"/>
      </font>
    </dxf>
    <dxf>
      <font>
        <color theme="1"/>
      </font>
      <fill>
        <patternFill>
          <bgColor theme="5" tint="0.39994506668294322"/>
        </patternFill>
      </fill>
    </dxf>
    <dxf>
      <fill>
        <patternFill>
          <bgColor theme="5" tint="0.39994506668294322"/>
        </patternFill>
      </fill>
    </dxf>
    <dxf>
      <font>
        <b/>
        <i val="0"/>
        <color rgb="FFFF0000"/>
      </font>
    </dxf>
    <dxf>
      <font>
        <b/>
        <i val="0"/>
        <color rgb="FFFF0000"/>
      </font>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rgb="FFFF0000"/>
      </font>
      <fill>
        <patternFill>
          <bgColor theme="0"/>
        </patternFill>
      </fill>
    </dxf>
    <dxf>
      <fill>
        <patternFill>
          <bgColor theme="5" tint="0.39994506668294322"/>
        </patternFill>
      </fill>
    </dxf>
    <dxf>
      <font>
        <b/>
        <i val="0"/>
        <color rgb="FFFF0000"/>
      </font>
    </dxf>
    <dxf>
      <fill>
        <patternFill>
          <bgColor theme="5" tint="0.39994506668294322"/>
        </patternFill>
      </fill>
    </dxf>
    <dxf>
      <fill>
        <patternFill>
          <bgColor theme="5" tint="0.39994506668294322"/>
        </patternFill>
      </fill>
    </dxf>
    <dxf>
      <font>
        <b/>
        <i val="0"/>
        <color rgb="FFFF0000"/>
      </font>
    </dxf>
    <dxf>
      <fill>
        <patternFill>
          <bgColor theme="5" tint="0.39994506668294322"/>
        </patternFill>
      </fill>
    </dxf>
    <dxf>
      <font>
        <b/>
        <i val="0"/>
        <color rgb="FFFF0000"/>
      </font>
    </dxf>
    <dxf>
      <fill>
        <patternFill>
          <bgColor theme="5" tint="0.39994506668294322"/>
        </patternFill>
      </fill>
    </dxf>
    <dxf>
      <fill>
        <patternFill>
          <bgColor theme="5" tint="0.39994506668294322"/>
        </patternFill>
      </fill>
    </dxf>
    <dxf>
      <font>
        <b/>
        <i val="0"/>
        <color rgb="FFFF0000"/>
      </font>
    </dxf>
    <dxf>
      <font>
        <b/>
        <i val="0"/>
        <color rgb="FFFF0000"/>
      </font>
    </dxf>
    <dxf>
      <fill>
        <patternFill>
          <bgColor theme="5" tint="0.39994506668294322"/>
        </patternFill>
      </fill>
    </dxf>
    <dxf>
      <font>
        <b/>
        <i val="0"/>
        <color rgb="FFFF0000"/>
      </font>
    </dxf>
    <dxf>
      <font>
        <b/>
        <i val="0"/>
        <color rgb="FFFF0000"/>
      </font>
    </dxf>
    <dxf>
      <font>
        <b/>
        <i val="0"/>
        <color rgb="FFFF0000"/>
      </font>
    </dxf>
    <dxf>
      <fill>
        <patternFill>
          <bgColor theme="5" tint="0.39994506668294322"/>
        </patternFill>
      </fill>
    </dxf>
    <dxf>
      <fill>
        <patternFill>
          <bgColor theme="5" tint="0.39994506668294322"/>
        </patternFill>
      </fill>
    </dxf>
    <dxf>
      <font>
        <b/>
        <i val="0"/>
        <color rgb="FFFF0000"/>
      </font>
    </dxf>
    <dxf>
      <font>
        <b/>
        <i val="0"/>
        <color rgb="FFFF0000"/>
      </font>
    </dxf>
    <dxf>
      <font>
        <b/>
        <i val="0"/>
        <color rgb="FFFF0000"/>
      </font>
    </dxf>
    <dxf>
      <fill>
        <patternFill patternType="solid">
          <bgColor theme="5" tint="0.39994506668294322"/>
        </patternFill>
      </fill>
    </dxf>
    <dxf>
      <font>
        <b/>
        <i val="0"/>
        <color rgb="FFFF0000"/>
      </font>
    </dxf>
    <dxf>
      <fill>
        <patternFill patternType="solid">
          <bgColor theme="5" tint="0.39994506668294322"/>
        </patternFill>
      </fill>
    </dxf>
    <dxf>
      <font>
        <b/>
        <i val="0"/>
        <color rgb="FFFF0000"/>
      </font>
    </dxf>
    <dxf>
      <fill>
        <patternFill>
          <bgColor rgb="FFFF7C80"/>
        </patternFill>
      </fill>
    </dxf>
    <dxf>
      <fill>
        <patternFill>
          <bgColor rgb="FFFF7C80"/>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390524</xdr:rowOff>
    </xdr:from>
    <xdr:to>
      <xdr:col>1</xdr:col>
      <xdr:colOff>1074915</xdr:colOff>
      <xdr:row>1</xdr:row>
      <xdr:rowOff>734694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0524"/>
          <a:ext cx="225284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152399</xdr:rowOff>
    </xdr:from>
    <xdr:to>
      <xdr:col>1</xdr:col>
      <xdr:colOff>751065</xdr:colOff>
      <xdr:row>4</xdr:row>
      <xdr:rowOff>45719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42899"/>
          <a:ext cx="2252840"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xdr:row>
      <xdr:rowOff>76199</xdr:rowOff>
    </xdr:from>
    <xdr:to>
      <xdr:col>1</xdr:col>
      <xdr:colOff>598665</xdr:colOff>
      <xdr:row>3</xdr:row>
      <xdr:rowOff>315594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66699"/>
          <a:ext cx="2252840"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xdr:row>
      <xdr:rowOff>123825</xdr:rowOff>
    </xdr:from>
    <xdr:to>
      <xdr:col>1</xdr:col>
      <xdr:colOff>732724</xdr:colOff>
      <xdr:row>3</xdr:row>
      <xdr:rowOff>421428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14325"/>
          <a:ext cx="2264132"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76199</xdr:rowOff>
    </xdr:from>
    <xdr:to>
      <xdr:col>1</xdr:col>
      <xdr:colOff>602038</xdr:colOff>
      <xdr:row>3</xdr:row>
      <xdr:rowOff>426719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66699"/>
          <a:ext cx="2258330"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2</xdr:row>
      <xdr:rowOff>28574</xdr:rowOff>
    </xdr:from>
    <xdr:to>
      <xdr:col>1</xdr:col>
      <xdr:colOff>487540</xdr:colOff>
      <xdr:row>4</xdr:row>
      <xdr:rowOff>150494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09574"/>
          <a:ext cx="2252840"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114299</xdr:rowOff>
    </xdr:from>
    <xdr:to>
      <xdr:col>1</xdr:col>
      <xdr:colOff>446265</xdr:colOff>
      <xdr:row>3</xdr:row>
      <xdr:rowOff>467994</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04799"/>
          <a:ext cx="2252840" cy="73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1</xdr:row>
      <xdr:rowOff>66675</xdr:rowOff>
    </xdr:from>
    <xdr:to>
      <xdr:col>1</xdr:col>
      <xdr:colOff>693915</xdr:colOff>
      <xdr:row>4</xdr:row>
      <xdr:rowOff>226695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57175"/>
          <a:ext cx="2252840" cy="731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1</xdr:row>
      <xdr:rowOff>114299</xdr:rowOff>
    </xdr:from>
    <xdr:to>
      <xdr:col>0</xdr:col>
      <xdr:colOff>2516364</xdr:colOff>
      <xdr:row>4</xdr:row>
      <xdr:rowOff>201294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04799"/>
          <a:ext cx="2252840" cy="7315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1</xdr:row>
      <xdr:rowOff>95249</xdr:rowOff>
    </xdr:from>
    <xdr:to>
      <xdr:col>2</xdr:col>
      <xdr:colOff>7957</xdr:colOff>
      <xdr:row>3</xdr:row>
      <xdr:rowOff>445769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49"/>
          <a:ext cx="2248449" cy="731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1</xdr:row>
      <xdr:rowOff>152399</xdr:rowOff>
    </xdr:from>
    <xdr:to>
      <xdr:col>1</xdr:col>
      <xdr:colOff>795515</xdr:colOff>
      <xdr:row>3</xdr:row>
      <xdr:rowOff>388619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42899"/>
          <a:ext cx="2252840" cy="731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d53037\AppData\Local\Microsoft\Windows\INetCache\Content.Outlook\50627RUI\FPP%20Inventory%20Tool%20(11-01-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in"/>
      <sheetName val="Farm Machinery"/>
      <sheetName val="Misc. Equipment"/>
      <sheetName val="Tools-Supplies"/>
      <sheetName val="Livestock, Poultry"/>
      <sheetName val="Farm Use Only-Rec. Vehicles"/>
      <sheetName val="Peak Season"/>
      <sheetName val="Scheduled FPP"/>
      <sheetName val="Specifically Named Livestock"/>
      <sheetName val="Lienhold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griculture.com/markets/commodity-pri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achinerypete.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achinerypete.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griculture.com/markets/commodity-pric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A1:M44"/>
  <sheetViews>
    <sheetView topLeftCell="A16" workbookViewId="0">
      <selection activeCell="D19" sqref="D19"/>
    </sheetView>
  </sheetViews>
  <sheetFormatPr defaultColWidth="8.77734375" defaultRowHeight="14.4" x14ac:dyDescent="0.3"/>
  <cols>
    <col min="1" max="1" width="17.77734375" style="47" customWidth="1"/>
    <col min="2" max="2" width="29" style="47" customWidth="1"/>
    <col min="3" max="3" width="20.77734375" style="47" customWidth="1"/>
    <col min="4" max="4" width="24.5546875" style="47" customWidth="1"/>
    <col min="5" max="5" width="19.77734375" style="47" customWidth="1"/>
    <col min="6" max="6" width="6" style="47" customWidth="1"/>
    <col min="7" max="7" width="7.21875" style="47" customWidth="1"/>
    <col min="8" max="16384" width="8.77734375" style="47"/>
  </cols>
  <sheetData>
    <row r="1" spans="1:13" ht="30.75" customHeight="1" x14ac:dyDescent="0.4">
      <c r="C1" s="92"/>
      <c r="D1" s="92"/>
      <c r="E1" s="93" t="s">
        <v>0</v>
      </c>
    </row>
    <row r="2" spans="1:13" ht="89.25" customHeight="1" x14ac:dyDescent="0.3">
      <c r="C2" s="182" t="s">
        <v>1</v>
      </c>
      <c r="D2" s="183"/>
      <c r="E2" s="183"/>
    </row>
    <row r="4" spans="1:13" x14ac:dyDescent="0.3">
      <c r="A4" s="184" t="s">
        <v>2</v>
      </c>
      <c r="B4" s="185"/>
      <c r="C4" s="185"/>
      <c r="D4" s="185"/>
      <c r="E4" s="185"/>
    </row>
    <row r="5" spans="1:13" x14ac:dyDescent="0.3">
      <c r="A5" s="186" t="s">
        <v>3</v>
      </c>
      <c r="B5" s="187"/>
      <c r="C5" s="187"/>
      <c r="D5" s="187"/>
      <c r="E5" s="187"/>
    </row>
    <row r="6" spans="1:13" ht="7.5" customHeight="1" x14ac:dyDescent="0.3"/>
    <row r="7" spans="1:13" ht="27.75" customHeight="1" x14ac:dyDescent="0.3">
      <c r="A7" s="188" t="s">
        <v>4</v>
      </c>
      <c r="B7" s="189"/>
      <c r="C7" s="189"/>
      <c r="D7" s="189"/>
      <c r="E7" s="189"/>
    </row>
    <row r="9" spans="1:13" x14ac:dyDescent="0.3">
      <c r="A9" s="190" t="s">
        <v>5</v>
      </c>
      <c r="B9" s="187"/>
      <c r="C9" s="187"/>
      <c r="D9" s="187"/>
      <c r="E9" s="187"/>
      <c r="F9" s="94"/>
    </row>
    <row r="10" spans="1:13" ht="22.5" customHeight="1" x14ac:dyDescent="0.3">
      <c r="A10" s="95" t="s">
        <v>6</v>
      </c>
      <c r="B10" s="191"/>
      <c r="C10" s="192"/>
      <c r="D10" s="95" t="s">
        <v>7</v>
      </c>
      <c r="E10" s="45"/>
      <c r="M10" s="96"/>
    </row>
    <row r="11" spans="1:13" x14ac:dyDescent="0.3">
      <c r="A11" s="92"/>
      <c r="B11" s="92"/>
      <c r="C11" s="92"/>
      <c r="D11" s="92"/>
      <c r="E11" s="92"/>
    </row>
    <row r="12" spans="1:13" ht="22.8" x14ac:dyDescent="0.4">
      <c r="A12" s="193" t="s">
        <v>8</v>
      </c>
      <c r="B12" s="193"/>
      <c r="C12" s="193"/>
      <c r="D12" s="193"/>
      <c r="E12" s="193"/>
    </row>
    <row r="13" spans="1:13" ht="22.8" x14ac:dyDescent="0.4">
      <c r="A13" s="97"/>
      <c r="B13" s="194" t="s">
        <v>9</v>
      </c>
      <c r="C13" s="195"/>
      <c r="D13" s="195"/>
      <c r="E13" s="97"/>
    </row>
    <row r="14" spans="1:13" ht="22.8" x14ac:dyDescent="0.4">
      <c r="A14" s="97"/>
      <c r="B14" s="97"/>
      <c r="C14" s="97"/>
      <c r="D14" s="97"/>
      <c r="E14" s="97"/>
    </row>
    <row r="15" spans="1:13" ht="15.6" x14ac:dyDescent="0.3">
      <c r="A15" s="98" t="s">
        <v>10</v>
      </c>
      <c r="B15" s="99"/>
    </row>
    <row r="17" spans="1:5" ht="18" customHeight="1" x14ac:dyDescent="0.3">
      <c r="B17" s="181" t="s">
        <v>11</v>
      </c>
      <c r="C17" s="181"/>
      <c r="D17" s="95" t="s">
        <v>12</v>
      </c>
    </row>
    <row r="18" spans="1:5" x14ac:dyDescent="0.3">
      <c r="B18" s="100" t="s">
        <v>13</v>
      </c>
      <c r="C18" s="101"/>
      <c r="D18" s="107">
        <f>Commodities!F37</f>
        <v>25000</v>
      </c>
    </row>
    <row r="19" spans="1:5" x14ac:dyDescent="0.3">
      <c r="B19" s="100" t="s">
        <v>14</v>
      </c>
      <c r="C19" s="101"/>
      <c r="D19" s="107">
        <f>'Farm Machinery'!F52</f>
        <v>0</v>
      </c>
    </row>
    <row r="20" spans="1:5" x14ac:dyDescent="0.3">
      <c r="B20" s="100" t="s">
        <v>15</v>
      </c>
      <c r="C20" s="101"/>
      <c r="D20" s="107">
        <f>'Misc. Equipment'!F36</f>
        <v>0</v>
      </c>
    </row>
    <row r="21" spans="1:5" x14ac:dyDescent="0.3">
      <c r="B21" s="100" t="s">
        <v>16</v>
      </c>
      <c r="C21" s="101"/>
      <c r="D21" s="107">
        <f>'Tools-Supplies'!D36</f>
        <v>0</v>
      </c>
    </row>
    <row r="22" spans="1:5" x14ac:dyDescent="0.3">
      <c r="B22" s="100" t="s">
        <v>17</v>
      </c>
      <c r="C22" s="101"/>
      <c r="D22" s="107">
        <f>'Livestock, Poultry'!F28</f>
        <v>0</v>
      </c>
    </row>
    <row r="23" spans="1:5" x14ac:dyDescent="0.3">
      <c r="B23" s="100" t="s">
        <v>18</v>
      </c>
      <c r="C23" s="101"/>
      <c r="D23" s="107">
        <f>'Farm Use Only-Rec. Vehicles'!F19</f>
        <v>0</v>
      </c>
    </row>
    <row r="24" spans="1:5" x14ac:dyDescent="0.3">
      <c r="B24" s="100" t="s">
        <v>19</v>
      </c>
      <c r="C24" s="106"/>
      <c r="D24" s="107">
        <f>'Specifically Named Livestock'!E28</f>
        <v>0</v>
      </c>
    </row>
    <row r="25" spans="1:5" x14ac:dyDescent="0.3">
      <c r="B25" s="196" t="s">
        <v>20</v>
      </c>
      <c r="C25" s="196"/>
      <c r="D25" s="108">
        <f>SUM(D18:D23)</f>
        <v>25000</v>
      </c>
    </row>
    <row r="27" spans="1:5" ht="15.6" x14ac:dyDescent="0.3">
      <c r="A27" s="102" t="s">
        <v>21</v>
      </c>
    </row>
    <row r="28" spans="1:5" ht="15.6" x14ac:dyDescent="0.3">
      <c r="A28" s="102"/>
    </row>
    <row r="29" spans="1:5" ht="26.4" x14ac:dyDescent="0.3">
      <c r="B29" s="103" t="s">
        <v>11</v>
      </c>
      <c r="C29" s="103" t="s">
        <v>22</v>
      </c>
      <c r="D29" s="103" t="s">
        <v>23</v>
      </c>
      <c r="E29" s="95" t="s">
        <v>12</v>
      </c>
    </row>
    <row r="30" spans="1:5" x14ac:dyDescent="0.3">
      <c r="B30" s="105" t="str">
        <f>IFERROR(VLOOKUP('Peak Season'!A9,'Peak Season'!$A$9:$B$21,1,FALSE),"")</f>
        <v/>
      </c>
      <c r="C30" s="109" t="str">
        <f>IF('Peak Season'!C9="","",'Peak Season'!C9)</f>
        <v/>
      </c>
      <c r="D30" s="109" t="str">
        <f>IF('Peak Season'!D9="","",'Peak Season'!D9)</f>
        <v/>
      </c>
      <c r="E30" s="107" t="str">
        <f>IF('Peak Season'!E9="","",'Peak Season'!E9)</f>
        <v/>
      </c>
    </row>
    <row r="31" spans="1:5" x14ac:dyDescent="0.3">
      <c r="B31" s="105" t="str">
        <f>IFERROR(VLOOKUP('Peak Season'!A10,'Peak Season'!$A$9:$B$21,1,FALSE),"")</f>
        <v/>
      </c>
      <c r="C31" s="109" t="str">
        <f>IF('Peak Season'!C10="","",'Peak Season'!C10)</f>
        <v/>
      </c>
      <c r="D31" s="109" t="str">
        <f>IF('Peak Season'!D10="","",'Peak Season'!D10)</f>
        <v/>
      </c>
      <c r="E31" s="107" t="str">
        <f>IF('Peak Season'!E10="","",'Peak Season'!E10)</f>
        <v/>
      </c>
    </row>
    <row r="32" spans="1:5" x14ac:dyDescent="0.3">
      <c r="B32" s="105" t="str">
        <f>IFERROR(VLOOKUP('Peak Season'!A11,'Peak Season'!$A$9:$B$21,1,FALSE),"")</f>
        <v/>
      </c>
      <c r="C32" s="109" t="str">
        <f>IF('Peak Season'!C11="","",'Peak Season'!C11)</f>
        <v/>
      </c>
      <c r="D32" s="109" t="str">
        <f>IF('Peak Season'!D11="","",'Peak Season'!D11)</f>
        <v/>
      </c>
      <c r="E32" s="107" t="str">
        <f>IF('Peak Season'!E11="","",'Peak Season'!E11)</f>
        <v/>
      </c>
    </row>
    <row r="33" spans="1:5" x14ac:dyDescent="0.3">
      <c r="B33" s="105" t="str">
        <f>IFERROR(VLOOKUP('Peak Season'!A12,'Peak Season'!$A$9:$B$21,1,FALSE),"")</f>
        <v/>
      </c>
      <c r="C33" s="109" t="str">
        <f>IF('Peak Season'!C12="","",'Peak Season'!C12)</f>
        <v/>
      </c>
      <c r="D33" s="109" t="str">
        <f>IF('Peak Season'!D12="","",'Peak Season'!D12)</f>
        <v/>
      </c>
      <c r="E33" s="107" t="str">
        <f>IF('Peak Season'!E12="","",'Peak Season'!E12)</f>
        <v/>
      </c>
    </row>
    <row r="34" spans="1:5" x14ac:dyDescent="0.3">
      <c r="B34" s="105" t="str">
        <f>IFERROR(VLOOKUP('Peak Season'!A13,'Peak Season'!$A$9:$B$21,1,FALSE),"")</f>
        <v/>
      </c>
      <c r="C34" s="109" t="str">
        <f>IF('Peak Season'!C13="","",'Peak Season'!C13)</f>
        <v/>
      </c>
      <c r="D34" s="109" t="str">
        <f>IF('Peak Season'!D13="","",'Peak Season'!D13)</f>
        <v/>
      </c>
      <c r="E34" s="107" t="str">
        <f>IF('Peak Season'!E13="","",'Peak Season'!E13)</f>
        <v/>
      </c>
    </row>
    <row r="35" spans="1:5" x14ac:dyDescent="0.3">
      <c r="B35" s="105" t="str">
        <f>IFERROR(VLOOKUP('Peak Season'!A14,'Peak Season'!$A$9:$B$21,1,FALSE),"")</f>
        <v/>
      </c>
      <c r="C35" s="109" t="str">
        <f>IF('Peak Season'!C14="","",'Peak Season'!C14)</f>
        <v/>
      </c>
      <c r="D35" s="109" t="str">
        <f>IF('Peak Season'!D14="","",'Peak Season'!D14)</f>
        <v/>
      </c>
      <c r="E35" s="107" t="str">
        <f>IF('Peak Season'!E14="","",'Peak Season'!E14)</f>
        <v/>
      </c>
    </row>
    <row r="36" spans="1:5" x14ac:dyDescent="0.3">
      <c r="B36" s="105" t="str">
        <f>IFERROR(VLOOKUP('Peak Season'!A15,'Peak Season'!$A$9:$B$21,1,FALSE),"")</f>
        <v/>
      </c>
      <c r="C36" s="109" t="str">
        <f>IF('Peak Season'!C15="","",'Peak Season'!C15)</f>
        <v/>
      </c>
      <c r="D36" s="109" t="str">
        <f>IF('Peak Season'!D15="","",'Peak Season'!D15)</f>
        <v/>
      </c>
      <c r="E36" s="107" t="str">
        <f>IF('Peak Season'!E15="","",'Peak Season'!E15)</f>
        <v/>
      </c>
    </row>
    <row r="37" spans="1:5" x14ac:dyDescent="0.3">
      <c r="B37" s="105" t="str">
        <f>IFERROR(VLOOKUP('Peak Season'!A16,'Peak Season'!$A$9:$B$21,1,FALSE),"")</f>
        <v/>
      </c>
      <c r="C37" s="109" t="str">
        <f>IF('Peak Season'!C16="","",'Peak Season'!C16)</f>
        <v/>
      </c>
      <c r="D37" s="109" t="str">
        <f>IF('Peak Season'!D16="","",'Peak Season'!D16)</f>
        <v/>
      </c>
      <c r="E37" s="107" t="str">
        <f>IF('Peak Season'!E16="","",'Peak Season'!E16)</f>
        <v/>
      </c>
    </row>
    <row r="38" spans="1:5" x14ac:dyDescent="0.3">
      <c r="B38" s="105" t="str">
        <f>IFERROR(VLOOKUP('Peak Season'!A17,'Peak Season'!$A$9:$B$21,1,FALSE),"")</f>
        <v/>
      </c>
      <c r="C38" s="109" t="str">
        <f>IF('Peak Season'!C17="","",'Peak Season'!C17)</f>
        <v/>
      </c>
      <c r="D38" s="109" t="str">
        <f>IF('Peak Season'!D17="","",'Peak Season'!D17)</f>
        <v/>
      </c>
      <c r="E38" s="107" t="str">
        <f>IF('Peak Season'!E17="","",'Peak Season'!E17)</f>
        <v/>
      </c>
    </row>
    <row r="40" spans="1:5" ht="15.6" x14ac:dyDescent="0.3">
      <c r="A40" s="102" t="s">
        <v>24</v>
      </c>
    </row>
    <row r="41" spans="1:5" x14ac:dyDescent="0.3">
      <c r="A41" s="197" t="s">
        <v>25</v>
      </c>
      <c r="B41" s="197"/>
      <c r="C41" s="197"/>
    </row>
    <row r="42" spans="1:5" x14ac:dyDescent="0.3">
      <c r="A42" s="104"/>
      <c r="B42" s="104"/>
      <c r="C42" s="104"/>
    </row>
    <row r="43" spans="1:5" ht="20.100000000000001" customHeight="1" x14ac:dyDescent="0.3">
      <c r="B43" s="181" t="s">
        <v>11</v>
      </c>
      <c r="C43" s="181"/>
      <c r="D43" s="95" t="s">
        <v>26</v>
      </c>
    </row>
    <row r="44" spans="1:5" x14ac:dyDescent="0.3">
      <c r="B44" s="100" t="s">
        <v>27</v>
      </c>
      <c r="C44" s="101"/>
      <c r="D44" s="107">
        <f>'Scheduled Machinery'!F43</f>
        <v>0</v>
      </c>
    </row>
  </sheetData>
  <sheetProtection algorithmName="SHA-512" hashValue="dSmWiaXEcuK+1CcRGJnMIg03NXWFSr0dE1lzZcaOoPPijPLdX0570GOlvsBFFPF83ZSwoFb4/wACREhuzN+YLA==" saltValue="6emyyX53kHwImlfx5U3d7g==" spinCount="100000" sheet="1" objects="1" scenarios="1"/>
  <mergeCells count="12">
    <mergeCell ref="B43:C43"/>
    <mergeCell ref="C2:E2"/>
    <mergeCell ref="A4:E4"/>
    <mergeCell ref="A5:E5"/>
    <mergeCell ref="A7:E7"/>
    <mergeCell ref="A9:E9"/>
    <mergeCell ref="B10:C10"/>
    <mergeCell ref="A12:E12"/>
    <mergeCell ref="B13:D13"/>
    <mergeCell ref="B17:C17"/>
    <mergeCell ref="B25:C25"/>
    <mergeCell ref="A41:C41"/>
  </mergeCells>
  <conditionalFormatting sqref="B10:C10">
    <cfRule type="expression" dxfId="90" priority="3">
      <formula>$B$10=""</formula>
    </cfRule>
  </conditionalFormatting>
  <conditionalFormatting sqref="E10">
    <cfRule type="expression" dxfId="89" priority="2">
      <formula>$E$10=""</formula>
    </cfRule>
  </conditionalFormatting>
  <dataValidations count="2">
    <dataValidation type="date" operator="greaterThanOrEqual" allowBlank="1" showInputMessage="1" showErrorMessage="1" errorTitle="INVALID DATE ENTERED!" error="You have entered a date that is not allowed on this form.  The present date is the earliest date allowed." sqref="E10" xr:uid="{9DC571A6-F3C4-402C-B81E-7715F38737F6}">
      <formula1>TODAY()</formula1>
    </dataValidation>
    <dataValidation allowBlank="1" showInputMessage="1" showErrorMessage="1" promptTitle="Client name" prompt="Enter client name or business." sqref="B10:C10" xr:uid="{EB2A9A09-5F57-4C42-A94B-20DA178C6B2A}"/>
  </dataValidations>
  <pageMargins left="0.25" right="0.25"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A76E-FCCE-4039-8D7C-B5465EDD2C68}">
  <sheetPr codeName="Sheet3">
    <tabColor theme="9"/>
    <pageSetUpPr fitToPage="1"/>
  </sheetPr>
  <dimension ref="A1:L40"/>
  <sheetViews>
    <sheetView topLeftCell="A4" zoomScale="90" zoomScaleNormal="90" workbookViewId="0">
      <selection activeCell="F13" sqref="F13"/>
    </sheetView>
  </sheetViews>
  <sheetFormatPr defaultColWidth="9.21875" defaultRowHeight="14.4" x14ac:dyDescent="0.3"/>
  <cols>
    <col min="1" max="1" width="24.77734375" style="47" customWidth="1"/>
    <col min="2" max="2" width="35.77734375" style="47" customWidth="1"/>
    <col min="3" max="3" width="14.77734375" style="47" customWidth="1"/>
    <col min="4" max="4" width="7.77734375" style="47" customWidth="1"/>
    <col min="5" max="5" width="11.44140625" style="47" customWidth="1"/>
    <col min="6" max="6" width="18.77734375" style="47" customWidth="1"/>
    <col min="7" max="7" width="24.44140625" style="47" customWidth="1"/>
    <col min="8" max="8" width="10.44140625" style="47" hidden="1" customWidth="1"/>
    <col min="9" max="9" width="0" style="47" hidden="1" customWidth="1"/>
    <col min="10" max="10" width="14.44140625" style="47" hidden="1" customWidth="1"/>
    <col min="11" max="11" width="9.21875" style="47" customWidth="1"/>
    <col min="12" max="12" width="9.21875" style="47" hidden="1" customWidth="1"/>
    <col min="13" max="13" width="9.21875" style="47" customWidth="1"/>
    <col min="14" max="16384" width="9.21875" style="47"/>
  </cols>
  <sheetData>
    <row r="1" spans="1:12" x14ac:dyDescent="0.3">
      <c r="A1" s="46" t="s">
        <v>28</v>
      </c>
    </row>
    <row r="2" spans="1:12" x14ac:dyDescent="0.3">
      <c r="D2" s="48" t="s">
        <v>6</v>
      </c>
      <c r="E2" s="207">
        <f>Summary!B10</f>
        <v>0</v>
      </c>
      <c r="F2" s="208"/>
    </row>
    <row r="3" spans="1:12" ht="20.100000000000001" customHeight="1" thickBot="1" x14ac:dyDescent="0.35">
      <c r="D3" s="48" t="s">
        <v>7</v>
      </c>
      <c r="E3" s="205">
        <f>Summary!E10</f>
        <v>0</v>
      </c>
      <c r="F3" s="206"/>
    </row>
    <row r="4" spans="1:12" ht="31.5" customHeight="1" thickBot="1" x14ac:dyDescent="0.35">
      <c r="C4" s="198" t="s">
        <v>29</v>
      </c>
      <c r="D4" s="199"/>
      <c r="E4" s="200" t="s">
        <v>30</v>
      </c>
      <c r="F4" s="201"/>
    </row>
    <row r="5" spans="1:12" ht="17.25" customHeight="1" thickBot="1" x14ac:dyDescent="0.35">
      <c r="A5" s="49"/>
      <c r="B5" s="49"/>
      <c r="C5" s="49"/>
      <c r="D5" s="49"/>
      <c r="E5" s="49"/>
      <c r="F5" s="49"/>
    </row>
    <row r="6" spans="1:12" ht="15.6" x14ac:dyDescent="0.3">
      <c r="A6" s="50" t="s">
        <v>31</v>
      </c>
      <c r="B6" s="51"/>
      <c r="C6" s="51"/>
      <c r="D6" s="51"/>
      <c r="E6" s="51"/>
      <c r="F6" s="52"/>
    </row>
    <row r="7" spans="1:12" ht="15" x14ac:dyDescent="0.3">
      <c r="A7" s="202"/>
      <c r="B7" s="203"/>
      <c r="C7" s="203"/>
      <c r="D7" s="203"/>
      <c r="E7" s="203"/>
      <c r="F7" s="204"/>
    </row>
    <row r="8" spans="1:12" s="59" customFormat="1" ht="24.6" x14ac:dyDescent="0.3">
      <c r="A8" s="53" t="s">
        <v>32</v>
      </c>
      <c r="B8" s="54" t="s">
        <v>33</v>
      </c>
      <c r="C8" s="55" t="s">
        <v>34</v>
      </c>
      <c r="D8" s="55" t="s">
        <v>35</v>
      </c>
      <c r="E8" s="56" t="s">
        <v>36</v>
      </c>
      <c r="F8" s="57" t="s">
        <v>37</v>
      </c>
      <c r="G8" s="58"/>
      <c r="H8" s="58"/>
      <c r="I8" s="58"/>
      <c r="J8" s="58"/>
    </row>
    <row r="9" spans="1:12" x14ac:dyDescent="0.3">
      <c r="A9" s="60" t="s">
        <v>40</v>
      </c>
      <c r="B9" s="61" t="s">
        <v>40</v>
      </c>
      <c r="C9" s="62"/>
      <c r="D9" s="88">
        <v>50</v>
      </c>
      <c r="E9" s="110">
        <v>500</v>
      </c>
      <c r="F9" s="111">
        <f>E9*D9</f>
        <v>25000</v>
      </c>
    </row>
    <row r="10" spans="1:12" x14ac:dyDescent="0.3">
      <c r="A10" s="60"/>
      <c r="B10" s="61"/>
      <c r="C10" s="62"/>
      <c r="D10" s="88"/>
      <c r="E10" s="110"/>
      <c r="F10" s="111">
        <f t="shared" ref="F10:F36" si="0">E10*D10</f>
        <v>0</v>
      </c>
      <c r="L10" s="63" t="s">
        <v>38</v>
      </c>
    </row>
    <row r="11" spans="1:12" x14ac:dyDescent="0.3">
      <c r="A11" s="60"/>
      <c r="B11" s="61"/>
      <c r="C11" s="62"/>
      <c r="D11" s="88"/>
      <c r="E11" s="110"/>
      <c r="F11" s="111">
        <f t="shared" si="0"/>
        <v>0</v>
      </c>
    </row>
    <row r="12" spans="1:12" x14ac:dyDescent="0.3">
      <c r="A12" s="60"/>
      <c r="B12" s="61"/>
      <c r="C12" s="62"/>
      <c r="D12" s="88"/>
      <c r="E12" s="110"/>
      <c r="F12" s="111">
        <f t="shared" si="0"/>
        <v>0</v>
      </c>
      <c r="L12" s="63" t="s">
        <v>39</v>
      </c>
    </row>
    <row r="13" spans="1:12" x14ac:dyDescent="0.3">
      <c r="A13" s="60"/>
      <c r="B13" s="61"/>
      <c r="C13" s="62"/>
      <c r="D13" s="88"/>
      <c r="E13" s="110"/>
      <c r="F13" s="111">
        <f t="shared" si="0"/>
        <v>0</v>
      </c>
      <c r="L13" s="63" t="s">
        <v>40</v>
      </c>
    </row>
    <row r="14" spans="1:12" x14ac:dyDescent="0.3">
      <c r="A14" s="60"/>
      <c r="B14" s="61"/>
      <c r="C14" s="62"/>
      <c r="D14" s="88"/>
      <c r="E14" s="110"/>
      <c r="F14" s="111">
        <f t="shared" si="0"/>
        <v>0</v>
      </c>
      <c r="L14" s="63" t="s">
        <v>41</v>
      </c>
    </row>
    <row r="15" spans="1:12" x14ac:dyDescent="0.3">
      <c r="A15" s="60"/>
      <c r="B15" s="61"/>
      <c r="C15" s="62"/>
      <c r="D15" s="88"/>
      <c r="E15" s="110"/>
      <c r="F15" s="111">
        <f t="shared" si="0"/>
        <v>0</v>
      </c>
      <c r="L15" s="63" t="s">
        <v>42</v>
      </c>
    </row>
    <row r="16" spans="1:12" x14ac:dyDescent="0.3">
      <c r="A16" s="60"/>
      <c r="B16" s="61"/>
      <c r="C16" s="62"/>
      <c r="D16" s="88"/>
      <c r="E16" s="110"/>
      <c r="F16" s="111">
        <f t="shared" si="0"/>
        <v>0</v>
      </c>
      <c r="L16" s="63" t="s">
        <v>43</v>
      </c>
    </row>
    <row r="17" spans="1:12" x14ac:dyDescent="0.3">
      <c r="A17" s="60"/>
      <c r="B17" s="61"/>
      <c r="C17" s="62"/>
      <c r="D17" s="88"/>
      <c r="E17" s="110"/>
      <c r="F17" s="111">
        <f t="shared" si="0"/>
        <v>0</v>
      </c>
      <c r="L17" s="63" t="s">
        <v>44</v>
      </c>
    </row>
    <row r="18" spans="1:12" x14ac:dyDescent="0.3">
      <c r="A18" s="60"/>
      <c r="B18" s="61"/>
      <c r="C18" s="62"/>
      <c r="D18" s="88"/>
      <c r="E18" s="110"/>
      <c r="F18" s="111">
        <f t="shared" si="0"/>
        <v>0</v>
      </c>
      <c r="L18" s="63" t="s">
        <v>45</v>
      </c>
    </row>
    <row r="19" spans="1:12" x14ac:dyDescent="0.3">
      <c r="A19" s="60"/>
      <c r="B19" s="61"/>
      <c r="C19" s="62"/>
      <c r="D19" s="88"/>
      <c r="E19" s="110"/>
      <c r="F19" s="111">
        <f t="shared" si="0"/>
        <v>0</v>
      </c>
      <c r="L19" s="63" t="s">
        <v>46</v>
      </c>
    </row>
    <row r="20" spans="1:12" x14ac:dyDescent="0.3">
      <c r="A20" s="60"/>
      <c r="B20" s="61"/>
      <c r="C20" s="62"/>
      <c r="D20" s="88"/>
      <c r="E20" s="110"/>
      <c r="F20" s="111">
        <f t="shared" si="0"/>
        <v>0</v>
      </c>
      <c r="L20" s="63" t="s">
        <v>47</v>
      </c>
    </row>
    <row r="21" spans="1:12" x14ac:dyDescent="0.3">
      <c r="A21" s="60"/>
      <c r="B21" s="61"/>
      <c r="C21" s="62"/>
      <c r="D21" s="88"/>
      <c r="E21" s="110"/>
      <c r="F21" s="111">
        <f t="shared" si="0"/>
        <v>0</v>
      </c>
      <c r="L21" s="63" t="s">
        <v>48</v>
      </c>
    </row>
    <row r="22" spans="1:12" x14ac:dyDescent="0.3">
      <c r="A22" s="60"/>
      <c r="B22" s="61"/>
      <c r="C22" s="62"/>
      <c r="D22" s="88"/>
      <c r="E22" s="110"/>
      <c r="F22" s="111">
        <f t="shared" si="0"/>
        <v>0</v>
      </c>
      <c r="L22" s="63" t="s">
        <v>49</v>
      </c>
    </row>
    <row r="23" spans="1:12" x14ac:dyDescent="0.3">
      <c r="A23" s="60"/>
      <c r="B23" s="61"/>
      <c r="C23" s="62"/>
      <c r="D23" s="88"/>
      <c r="E23" s="110"/>
      <c r="F23" s="111">
        <f t="shared" si="0"/>
        <v>0</v>
      </c>
      <c r="L23" s="63" t="s">
        <v>50</v>
      </c>
    </row>
    <row r="24" spans="1:12" x14ac:dyDescent="0.3">
      <c r="A24" s="60"/>
      <c r="B24" s="61"/>
      <c r="C24" s="62"/>
      <c r="D24" s="88"/>
      <c r="E24" s="110"/>
      <c r="F24" s="111">
        <f t="shared" si="0"/>
        <v>0</v>
      </c>
      <c r="L24" s="63" t="s">
        <v>51</v>
      </c>
    </row>
    <row r="25" spans="1:12" x14ac:dyDescent="0.3">
      <c r="A25" s="60"/>
      <c r="B25" s="61"/>
      <c r="C25" s="62"/>
      <c r="D25" s="88"/>
      <c r="E25" s="110"/>
      <c r="F25" s="111">
        <f t="shared" si="0"/>
        <v>0</v>
      </c>
      <c r="L25" s="63"/>
    </row>
    <row r="26" spans="1:12" x14ac:dyDescent="0.3">
      <c r="A26" s="60"/>
      <c r="B26" s="61"/>
      <c r="C26" s="62"/>
      <c r="D26" s="88"/>
      <c r="E26" s="110"/>
      <c r="F26" s="111">
        <f t="shared" si="0"/>
        <v>0</v>
      </c>
      <c r="L26" s="63"/>
    </row>
    <row r="27" spans="1:12" x14ac:dyDescent="0.3">
      <c r="A27" s="60"/>
      <c r="B27" s="61"/>
      <c r="C27" s="62"/>
      <c r="D27" s="88"/>
      <c r="E27" s="110"/>
      <c r="F27" s="111">
        <f t="shared" si="0"/>
        <v>0</v>
      </c>
    </row>
    <row r="28" spans="1:12" x14ac:dyDescent="0.3">
      <c r="A28" s="60"/>
      <c r="B28" s="61"/>
      <c r="C28" s="62"/>
      <c r="D28" s="88"/>
      <c r="E28" s="110"/>
      <c r="F28" s="111">
        <f t="shared" si="0"/>
        <v>0</v>
      </c>
    </row>
    <row r="29" spans="1:12" x14ac:dyDescent="0.3">
      <c r="A29" s="60"/>
      <c r="B29" s="61"/>
      <c r="C29" s="62"/>
      <c r="D29" s="88"/>
      <c r="E29" s="110"/>
      <c r="F29" s="111">
        <f t="shared" si="0"/>
        <v>0</v>
      </c>
    </row>
    <row r="30" spans="1:12" x14ac:dyDescent="0.3">
      <c r="A30" s="60"/>
      <c r="B30" s="61"/>
      <c r="C30" s="62"/>
      <c r="D30" s="88"/>
      <c r="E30" s="110"/>
      <c r="F30" s="111">
        <f t="shared" si="0"/>
        <v>0</v>
      </c>
    </row>
    <row r="31" spans="1:12" x14ac:dyDescent="0.3">
      <c r="A31" s="60"/>
      <c r="B31" s="61"/>
      <c r="C31" s="62"/>
      <c r="D31" s="88"/>
      <c r="E31" s="110"/>
      <c r="F31" s="111">
        <f t="shared" si="0"/>
        <v>0</v>
      </c>
    </row>
    <row r="32" spans="1:12" x14ac:dyDescent="0.3">
      <c r="A32" s="60"/>
      <c r="B32" s="61"/>
      <c r="C32" s="62"/>
      <c r="D32" s="88"/>
      <c r="E32" s="110"/>
      <c r="F32" s="111">
        <f t="shared" si="0"/>
        <v>0</v>
      </c>
    </row>
    <row r="33" spans="1:6" x14ac:dyDescent="0.3">
      <c r="A33" s="60"/>
      <c r="B33" s="61"/>
      <c r="C33" s="62"/>
      <c r="D33" s="88"/>
      <c r="E33" s="110"/>
      <c r="F33" s="111">
        <f t="shared" si="0"/>
        <v>0</v>
      </c>
    </row>
    <row r="34" spans="1:6" x14ac:dyDescent="0.3">
      <c r="A34" s="60"/>
      <c r="B34" s="61"/>
      <c r="C34" s="62"/>
      <c r="D34" s="88"/>
      <c r="E34" s="110"/>
      <c r="F34" s="111">
        <f t="shared" si="0"/>
        <v>0</v>
      </c>
    </row>
    <row r="35" spans="1:6" x14ac:dyDescent="0.3">
      <c r="A35" s="60"/>
      <c r="B35" s="61"/>
      <c r="C35" s="62"/>
      <c r="D35" s="88"/>
      <c r="E35" s="110"/>
      <c r="F35" s="111">
        <f t="shared" si="0"/>
        <v>0</v>
      </c>
    </row>
    <row r="36" spans="1:6" x14ac:dyDescent="0.3">
      <c r="A36" s="60"/>
      <c r="B36" s="61"/>
      <c r="C36" s="62"/>
      <c r="D36" s="88"/>
      <c r="E36" s="110"/>
      <c r="F36" s="111">
        <f t="shared" si="0"/>
        <v>0</v>
      </c>
    </row>
    <row r="37" spans="1:6" ht="16.2" thickBot="1" x14ac:dyDescent="0.35">
      <c r="A37" s="64" t="s">
        <v>52</v>
      </c>
      <c r="B37" s="65"/>
      <c r="C37" s="65"/>
      <c r="D37" s="65"/>
      <c r="E37" s="66"/>
      <c r="F37" s="112">
        <f>SUM(F9:F36)</f>
        <v>25000</v>
      </c>
    </row>
    <row r="40" spans="1:6" x14ac:dyDescent="0.3">
      <c r="A40" s="67"/>
      <c r="B40" s="67"/>
      <c r="C40" s="67"/>
      <c r="D40" s="67"/>
    </row>
  </sheetData>
  <sheetProtection algorithmName="SHA-512" hashValue="06osn18bfUzbnzSD1pliaabT1FwHqkUWn36vSgbMhCKydVPUS/F6cmFKYGPQHKSBxryfDqFCYXzHHjyXNzO0Jw==" saltValue="rDyYD2wFDWiz8cyt+PALuA==" spinCount="100000" sheet="1" objects="1" scenarios="1"/>
  <sortState xmlns:xlrd2="http://schemas.microsoft.com/office/spreadsheetml/2017/richdata2" ref="L12:L24">
    <sortCondition ref="L12:L24"/>
  </sortState>
  <mergeCells count="5">
    <mergeCell ref="C4:D4"/>
    <mergeCell ref="E4:F4"/>
    <mergeCell ref="A7:F7"/>
    <mergeCell ref="E3:F3"/>
    <mergeCell ref="E2:F2"/>
  </mergeCells>
  <conditionalFormatting sqref="A9:E9 A10:A36">
    <cfRule type="expression" dxfId="88" priority="8">
      <formula>$A9=$L$19</formula>
    </cfRule>
  </conditionalFormatting>
  <conditionalFormatting sqref="B9">
    <cfRule type="expression" priority="12" stopIfTrue="1">
      <formula>$B9&gt;0</formula>
    </cfRule>
    <cfRule type="expression" dxfId="87" priority="13">
      <formula>A9&gt;0</formula>
    </cfRule>
    <cfRule type="expression" priority="14" stopIfTrue="1">
      <formula>A9=""</formula>
    </cfRule>
  </conditionalFormatting>
  <conditionalFormatting sqref="B10:E36">
    <cfRule type="expression" dxfId="86" priority="1">
      <formula>$A10=$L$26</formula>
    </cfRule>
  </conditionalFormatting>
  <conditionalFormatting sqref="B10:B36">
    <cfRule type="expression" priority="5" stopIfTrue="1">
      <formula>$B10&gt;0</formula>
    </cfRule>
    <cfRule type="expression" dxfId="85" priority="6">
      <formula>A10&gt;0</formula>
    </cfRule>
    <cfRule type="expression" priority="7" stopIfTrue="1">
      <formula>A10=""</formula>
    </cfRule>
  </conditionalFormatting>
  <dataValidations count="3">
    <dataValidation type="list" allowBlank="1" showInputMessage="1" showErrorMessage="1" sqref="A9:A36" xr:uid="{CBEB956B-C813-46EC-9EC4-81E2EBCE03FE}">
      <formula1>$L$12:$L$24</formula1>
    </dataValidation>
    <dataValidation allowBlank="1" showInputMessage="1" showErrorMessage="1" promptTitle="DO NOT USE" prompt="Information is populated from the &quot;Summary&quot; tab" sqref="E3:F3" xr:uid="{D4787E40-4C7E-45E7-ABE4-85D404E5A3DA}"/>
    <dataValidation type="whole" operator="greaterThan" allowBlank="1" showInputMessage="1" showErrorMessage="1" sqref="F9" xr:uid="{0BFD88D6-BFA8-4163-B8A2-D7F8480B9076}">
      <formula1>0</formula1>
    </dataValidation>
  </dataValidations>
  <hyperlinks>
    <hyperlink ref="E4" r:id="rId1" xr:uid="{DC45A5FC-A062-452B-9EEC-864092F86D5E}"/>
  </hyperlinks>
  <pageMargins left="0.25" right="0.25" top="0.75" bottom="0.75" header="0.3" footer="0.3"/>
  <pageSetup scale="9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5A42-8509-4B3A-9DF9-7C654D0F5257}">
  <sheetPr codeName="Sheet4">
    <tabColor theme="9"/>
    <pageSetUpPr fitToPage="1"/>
  </sheetPr>
  <dimension ref="A1:Q53"/>
  <sheetViews>
    <sheetView tabSelected="1" zoomScale="90" zoomScaleNormal="90" workbookViewId="0">
      <selection activeCell="F9" sqref="F9"/>
    </sheetView>
  </sheetViews>
  <sheetFormatPr defaultRowHeight="14.4" x14ac:dyDescent="0.3"/>
  <cols>
    <col min="1" max="1" width="26.21875" customWidth="1"/>
    <col min="2" max="2" width="28.21875" customWidth="1"/>
    <col min="3" max="3" width="12.5546875" customWidth="1"/>
    <col min="4" max="4" width="14.5546875" style="20" customWidth="1"/>
    <col min="5" max="5" width="8.77734375" customWidth="1"/>
    <col min="6" max="6" width="15.44140625" style="21" customWidth="1"/>
    <col min="10" max="13" width="8.77734375" customWidth="1"/>
    <col min="14" max="14" width="9.21875" customWidth="1"/>
    <col min="15" max="15" width="22.44140625" hidden="1" customWidth="1"/>
    <col min="16" max="16" width="4.44140625" hidden="1" customWidth="1"/>
    <col min="17" max="17" width="22.77734375" hidden="1" customWidth="1"/>
  </cols>
  <sheetData>
    <row r="1" spans="1:17" x14ac:dyDescent="0.3">
      <c r="A1" s="1" t="s">
        <v>28</v>
      </c>
    </row>
    <row r="2" spans="1:17" ht="20.100000000000001" customHeight="1" x14ac:dyDescent="0.3">
      <c r="D2" s="22" t="s">
        <v>6</v>
      </c>
      <c r="E2" s="207">
        <f>Summary!B10</f>
        <v>0</v>
      </c>
      <c r="F2" s="208"/>
    </row>
    <row r="3" spans="1:17" ht="20.100000000000001" customHeight="1" thickBot="1" x14ac:dyDescent="0.35">
      <c r="D3" s="22" t="s">
        <v>7</v>
      </c>
      <c r="E3" s="209">
        <f>Summary!E10</f>
        <v>0</v>
      </c>
      <c r="F3" s="210"/>
    </row>
    <row r="4" spans="1:17" ht="33.75" customHeight="1" thickBot="1" x14ac:dyDescent="0.35">
      <c r="C4" s="214" t="s">
        <v>53</v>
      </c>
      <c r="D4" s="215"/>
      <c r="E4" s="216" t="s">
        <v>54</v>
      </c>
      <c r="F4" s="217"/>
    </row>
    <row r="5" spans="1:17" ht="33" customHeight="1" thickBot="1" x14ac:dyDescent="0.35"/>
    <row r="6" spans="1:17" ht="18" customHeight="1" x14ac:dyDescent="0.3">
      <c r="A6" s="9" t="s">
        <v>14</v>
      </c>
      <c r="B6" s="10"/>
      <c r="C6" s="10"/>
      <c r="D6" s="23"/>
      <c r="E6" s="10"/>
      <c r="F6" s="24"/>
    </row>
    <row r="7" spans="1:17" ht="15" customHeight="1" x14ac:dyDescent="0.3">
      <c r="A7" s="211"/>
      <c r="B7" s="212"/>
      <c r="C7" s="212"/>
      <c r="D7" s="212"/>
      <c r="E7" s="212"/>
      <c r="F7" s="213"/>
    </row>
    <row r="8" spans="1:17" ht="36.75" customHeight="1" x14ac:dyDescent="0.3">
      <c r="A8" s="25" t="s">
        <v>55</v>
      </c>
      <c r="B8" s="13" t="s">
        <v>56</v>
      </c>
      <c r="C8" s="14" t="s">
        <v>57</v>
      </c>
      <c r="D8" s="26" t="s">
        <v>58</v>
      </c>
      <c r="E8" s="27" t="s">
        <v>34</v>
      </c>
      <c r="F8" s="28" t="s">
        <v>59</v>
      </c>
      <c r="H8" s="19"/>
    </row>
    <row r="9" spans="1:17" x14ac:dyDescent="0.3">
      <c r="A9" s="130" t="s">
        <v>62</v>
      </c>
      <c r="B9" s="73" t="s">
        <v>196</v>
      </c>
      <c r="C9" s="179"/>
      <c r="D9" s="131"/>
      <c r="E9" s="74"/>
      <c r="F9" s="132"/>
      <c r="H9" s="19"/>
      <c r="O9" s="8" t="s">
        <v>38</v>
      </c>
    </row>
    <row r="10" spans="1:17" ht="15" customHeight="1" x14ac:dyDescent="0.3">
      <c r="A10" s="130"/>
      <c r="B10" s="73"/>
      <c r="C10" s="179"/>
      <c r="D10" s="131"/>
      <c r="E10" s="74"/>
      <c r="F10" s="132"/>
      <c r="H10" s="19"/>
    </row>
    <row r="11" spans="1:17" x14ac:dyDescent="0.3">
      <c r="A11" s="130"/>
      <c r="B11" s="73"/>
      <c r="C11" s="179"/>
      <c r="D11" s="131"/>
      <c r="E11" s="74"/>
      <c r="F11" s="132"/>
      <c r="H11" s="19"/>
      <c r="O11" s="8" t="s">
        <v>60</v>
      </c>
      <c r="P11">
        <v>2</v>
      </c>
      <c r="Q11" s="83">
        <f>IF($A9="","",VLOOKUP(A9,$O$11:$P$29,2,FALSE))</f>
        <v>1</v>
      </c>
    </row>
    <row r="12" spans="1:17" x14ac:dyDescent="0.3">
      <c r="A12" s="130"/>
      <c r="B12" s="73"/>
      <c r="C12" s="179"/>
      <c r="D12" s="131"/>
      <c r="E12" s="74"/>
      <c r="F12" s="132"/>
      <c r="H12" s="19"/>
      <c r="O12" s="8" t="s">
        <v>61</v>
      </c>
      <c r="P12">
        <v>1</v>
      </c>
      <c r="Q12" s="83" t="str">
        <f t="shared" ref="Q12:Q53" si="0">IF($A10="","",VLOOKUP(A10,$O$11:$P$29,2,FALSE))</f>
        <v/>
      </c>
    </row>
    <row r="13" spans="1:17" x14ac:dyDescent="0.3">
      <c r="A13" s="130"/>
      <c r="B13" s="73"/>
      <c r="C13" s="133"/>
      <c r="D13" s="131"/>
      <c r="E13" s="74"/>
      <c r="F13" s="132"/>
      <c r="H13" s="19"/>
      <c r="O13" s="8" t="s">
        <v>62</v>
      </c>
      <c r="P13">
        <v>1</v>
      </c>
      <c r="Q13" s="83" t="str">
        <f t="shared" si="0"/>
        <v/>
      </c>
    </row>
    <row r="14" spans="1:17" x14ac:dyDescent="0.3">
      <c r="A14" s="130"/>
      <c r="B14" s="73"/>
      <c r="C14" s="133"/>
      <c r="D14" s="131"/>
      <c r="E14" s="74"/>
      <c r="F14" s="132"/>
      <c r="H14" s="19"/>
      <c r="O14" s="8" t="s">
        <v>63</v>
      </c>
      <c r="P14">
        <v>2</v>
      </c>
      <c r="Q14" s="83" t="str">
        <f t="shared" si="0"/>
        <v/>
      </c>
    </row>
    <row r="15" spans="1:17" x14ac:dyDescent="0.3">
      <c r="A15" s="130"/>
      <c r="B15" s="73"/>
      <c r="C15" s="133"/>
      <c r="D15" s="131"/>
      <c r="E15" s="74"/>
      <c r="F15" s="132"/>
      <c r="H15" s="19"/>
      <c r="O15" s="8" t="s">
        <v>64</v>
      </c>
      <c r="P15">
        <v>1</v>
      </c>
      <c r="Q15" s="83" t="str">
        <f t="shared" si="0"/>
        <v/>
      </c>
    </row>
    <row r="16" spans="1:17" x14ac:dyDescent="0.3">
      <c r="A16" s="130"/>
      <c r="B16" s="73"/>
      <c r="C16" s="133"/>
      <c r="D16" s="131"/>
      <c r="E16" s="74"/>
      <c r="F16" s="132"/>
      <c r="H16" s="19"/>
      <c r="O16" s="8" t="s">
        <v>65</v>
      </c>
      <c r="P16">
        <v>1</v>
      </c>
      <c r="Q16" s="83" t="str">
        <f t="shared" si="0"/>
        <v/>
      </c>
    </row>
    <row r="17" spans="1:17" x14ac:dyDescent="0.3">
      <c r="A17" s="130"/>
      <c r="B17" s="73"/>
      <c r="C17" s="133"/>
      <c r="D17" s="131"/>
      <c r="E17" s="74"/>
      <c r="F17" s="132"/>
      <c r="H17" s="19"/>
      <c r="O17" s="8" t="s">
        <v>66</v>
      </c>
      <c r="P17">
        <v>1</v>
      </c>
      <c r="Q17" s="83" t="str">
        <f t="shared" si="0"/>
        <v/>
      </c>
    </row>
    <row r="18" spans="1:17" ht="15" customHeight="1" x14ac:dyDescent="0.3">
      <c r="A18" s="130"/>
      <c r="B18" s="73"/>
      <c r="C18" s="133"/>
      <c r="D18" s="131"/>
      <c r="E18" s="74"/>
      <c r="F18" s="132"/>
      <c r="H18" s="19"/>
      <c r="O18" s="8" t="s">
        <v>67</v>
      </c>
      <c r="P18">
        <v>1</v>
      </c>
      <c r="Q18" s="83" t="str">
        <f t="shared" si="0"/>
        <v/>
      </c>
    </row>
    <row r="19" spans="1:17" ht="15" customHeight="1" x14ac:dyDescent="0.3">
      <c r="A19" s="130"/>
      <c r="B19" s="73"/>
      <c r="C19" s="133"/>
      <c r="D19" s="131"/>
      <c r="E19" s="74"/>
      <c r="F19" s="132"/>
      <c r="H19" s="19"/>
      <c r="O19" s="8" t="s">
        <v>68</v>
      </c>
      <c r="P19">
        <v>1</v>
      </c>
      <c r="Q19" s="83" t="str">
        <f t="shared" si="0"/>
        <v/>
      </c>
    </row>
    <row r="20" spans="1:17" ht="15" customHeight="1" x14ac:dyDescent="0.3">
      <c r="A20" s="130"/>
      <c r="B20" s="73"/>
      <c r="C20" s="133"/>
      <c r="D20" s="131"/>
      <c r="E20" s="74"/>
      <c r="F20" s="132"/>
      <c r="H20" s="19"/>
      <c r="O20" s="8" t="s">
        <v>69</v>
      </c>
      <c r="P20">
        <v>1</v>
      </c>
      <c r="Q20" s="83" t="str">
        <f t="shared" si="0"/>
        <v/>
      </c>
    </row>
    <row r="21" spans="1:17" ht="15" customHeight="1" x14ac:dyDescent="0.3">
      <c r="A21" s="130"/>
      <c r="B21" s="73"/>
      <c r="C21" s="133"/>
      <c r="D21" s="131"/>
      <c r="E21" s="74"/>
      <c r="F21" s="132"/>
      <c r="H21" s="19"/>
      <c r="O21" s="8" t="s">
        <v>70</v>
      </c>
      <c r="P21">
        <v>1</v>
      </c>
      <c r="Q21" s="83" t="str">
        <f t="shared" si="0"/>
        <v/>
      </c>
    </row>
    <row r="22" spans="1:17" x14ac:dyDescent="0.3">
      <c r="A22" s="130"/>
      <c r="B22" s="73"/>
      <c r="C22" s="133"/>
      <c r="D22" s="131"/>
      <c r="E22" s="74"/>
      <c r="F22" s="132"/>
      <c r="H22" s="19"/>
      <c r="O22" s="8" t="s">
        <v>71</v>
      </c>
      <c r="P22">
        <v>1</v>
      </c>
      <c r="Q22" s="83" t="str">
        <f t="shared" si="0"/>
        <v/>
      </c>
    </row>
    <row r="23" spans="1:17" x14ac:dyDescent="0.3">
      <c r="A23" s="130"/>
      <c r="B23" s="73"/>
      <c r="C23" s="133"/>
      <c r="D23" s="131"/>
      <c r="E23" s="74"/>
      <c r="F23" s="132"/>
      <c r="H23" s="19"/>
      <c r="O23" s="8" t="s">
        <v>72</v>
      </c>
      <c r="P23">
        <v>1</v>
      </c>
      <c r="Q23" s="83" t="str">
        <f t="shared" si="0"/>
        <v/>
      </c>
    </row>
    <row r="24" spans="1:17" x14ac:dyDescent="0.3">
      <c r="A24" s="130"/>
      <c r="B24" s="73"/>
      <c r="C24" s="133"/>
      <c r="D24" s="131"/>
      <c r="E24" s="74"/>
      <c r="F24" s="132"/>
      <c r="H24" s="19"/>
      <c r="O24" s="8" t="s">
        <v>73</v>
      </c>
      <c r="P24">
        <v>1</v>
      </c>
      <c r="Q24" s="83" t="str">
        <f t="shared" si="0"/>
        <v/>
      </c>
    </row>
    <row r="25" spans="1:17" x14ac:dyDescent="0.3">
      <c r="A25" s="130"/>
      <c r="B25" s="73"/>
      <c r="C25" s="133"/>
      <c r="D25" s="131"/>
      <c r="E25" s="74"/>
      <c r="F25" s="132"/>
      <c r="H25" s="19"/>
      <c r="O25" s="8" t="s">
        <v>46</v>
      </c>
      <c r="P25">
        <v>1</v>
      </c>
      <c r="Q25" s="83" t="str">
        <f t="shared" si="0"/>
        <v/>
      </c>
    </row>
    <row r="26" spans="1:17" x14ac:dyDescent="0.3">
      <c r="A26" s="130"/>
      <c r="B26" s="73"/>
      <c r="C26" s="133"/>
      <c r="D26" s="131"/>
      <c r="E26" s="74"/>
      <c r="F26" s="132"/>
      <c r="H26" s="19"/>
      <c r="O26" s="8" t="s">
        <v>74</v>
      </c>
      <c r="P26">
        <v>1</v>
      </c>
      <c r="Q26" s="83" t="str">
        <f t="shared" si="0"/>
        <v/>
      </c>
    </row>
    <row r="27" spans="1:17" x14ac:dyDescent="0.3">
      <c r="A27" s="130"/>
      <c r="B27" s="73"/>
      <c r="C27" s="133"/>
      <c r="D27" s="131"/>
      <c r="E27" s="74"/>
      <c r="F27" s="132"/>
      <c r="H27" s="19"/>
      <c r="O27" s="8" t="s">
        <v>75</v>
      </c>
      <c r="P27">
        <v>1</v>
      </c>
      <c r="Q27" s="83" t="str">
        <f t="shared" si="0"/>
        <v/>
      </c>
    </row>
    <row r="28" spans="1:17" x14ac:dyDescent="0.3">
      <c r="A28" s="130"/>
      <c r="B28" s="73"/>
      <c r="C28" s="133"/>
      <c r="D28" s="131"/>
      <c r="E28" s="74"/>
      <c r="F28" s="132"/>
      <c r="H28" s="19"/>
      <c r="O28" s="8" t="s">
        <v>76</v>
      </c>
      <c r="P28">
        <v>1</v>
      </c>
      <c r="Q28" s="83" t="str">
        <f t="shared" si="0"/>
        <v/>
      </c>
    </row>
    <row r="29" spans="1:17" x14ac:dyDescent="0.3">
      <c r="A29" s="130"/>
      <c r="B29" s="73"/>
      <c r="C29" s="133"/>
      <c r="D29" s="131"/>
      <c r="E29" s="74"/>
      <c r="F29" s="132"/>
      <c r="H29" s="19"/>
      <c r="O29" s="8" t="s">
        <v>77</v>
      </c>
      <c r="P29">
        <v>1</v>
      </c>
      <c r="Q29" s="83" t="str">
        <f t="shared" si="0"/>
        <v/>
      </c>
    </row>
    <row r="30" spans="1:17" x14ac:dyDescent="0.3">
      <c r="A30" s="130"/>
      <c r="B30" s="73"/>
      <c r="C30" s="133"/>
      <c r="D30" s="131"/>
      <c r="E30" s="74"/>
      <c r="F30" s="132"/>
      <c r="H30" s="19"/>
      <c r="Q30" s="83" t="str">
        <f t="shared" si="0"/>
        <v/>
      </c>
    </row>
    <row r="31" spans="1:17" x14ac:dyDescent="0.3">
      <c r="A31" s="130"/>
      <c r="B31" s="73"/>
      <c r="C31" s="133"/>
      <c r="D31" s="131"/>
      <c r="E31" s="74"/>
      <c r="F31" s="132"/>
      <c r="H31" s="19"/>
      <c r="Q31" s="83" t="str">
        <f t="shared" si="0"/>
        <v/>
      </c>
    </row>
    <row r="32" spans="1:17" x14ac:dyDescent="0.3">
      <c r="A32" s="130"/>
      <c r="B32" s="73"/>
      <c r="C32" s="133"/>
      <c r="D32" s="131"/>
      <c r="E32" s="74"/>
      <c r="F32" s="132"/>
      <c r="H32" s="19"/>
      <c r="Q32" s="83" t="str">
        <f t="shared" si="0"/>
        <v/>
      </c>
    </row>
    <row r="33" spans="1:17" x14ac:dyDescent="0.3">
      <c r="A33" s="130"/>
      <c r="B33" s="73"/>
      <c r="C33" s="133"/>
      <c r="D33" s="131"/>
      <c r="E33" s="74"/>
      <c r="F33" s="132"/>
      <c r="H33" s="19"/>
      <c r="Q33" s="83" t="str">
        <f t="shared" si="0"/>
        <v/>
      </c>
    </row>
    <row r="34" spans="1:17" x14ac:dyDescent="0.3">
      <c r="A34" s="130"/>
      <c r="B34" s="73"/>
      <c r="C34" s="133"/>
      <c r="D34" s="131"/>
      <c r="E34" s="74"/>
      <c r="F34" s="132"/>
      <c r="H34" s="19"/>
      <c r="Q34" s="83" t="str">
        <f t="shared" si="0"/>
        <v/>
      </c>
    </row>
    <row r="35" spans="1:17" x14ac:dyDescent="0.3">
      <c r="A35" s="130"/>
      <c r="B35" s="73"/>
      <c r="C35" s="133"/>
      <c r="D35" s="131"/>
      <c r="E35" s="74"/>
      <c r="F35" s="132"/>
      <c r="H35" s="19"/>
      <c r="Q35" s="83" t="str">
        <f t="shared" si="0"/>
        <v/>
      </c>
    </row>
    <row r="36" spans="1:17" x14ac:dyDescent="0.3">
      <c r="A36" s="130"/>
      <c r="B36" s="73"/>
      <c r="C36" s="133"/>
      <c r="D36" s="131"/>
      <c r="E36" s="74"/>
      <c r="F36" s="132"/>
      <c r="H36" s="19"/>
      <c r="Q36" s="83" t="str">
        <f t="shared" si="0"/>
        <v/>
      </c>
    </row>
    <row r="37" spans="1:17" x14ac:dyDescent="0.3">
      <c r="A37" s="130"/>
      <c r="B37" s="73"/>
      <c r="C37" s="133"/>
      <c r="D37" s="131"/>
      <c r="E37" s="74"/>
      <c r="F37" s="132"/>
      <c r="H37" s="19"/>
      <c r="Q37" s="83" t="str">
        <f t="shared" si="0"/>
        <v/>
      </c>
    </row>
    <row r="38" spans="1:17" x14ac:dyDescent="0.3">
      <c r="A38" s="130"/>
      <c r="B38" s="73"/>
      <c r="C38" s="133"/>
      <c r="D38" s="131"/>
      <c r="E38" s="74"/>
      <c r="F38" s="132"/>
      <c r="H38" s="19"/>
      <c r="Q38" s="83" t="str">
        <f t="shared" si="0"/>
        <v/>
      </c>
    </row>
    <row r="39" spans="1:17" x14ac:dyDescent="0.3">
      <c r="A39" s="130"/>
      <c r="B39" s="73"/>
      <c r="C39" s="133"/>
      <c r="D39" s="131"/>
      <c r="E39" s="74"/>
      <c r="F39" s="132"/>
      <c r="H39" s="19"/>
      <c r="Q39" s="83" t="str">
        <f t="shared" si="0"/>
        <v/>
      </c>
    </row>
    <row r="40" spans="1:17" x14ac:dyDescent="0.3">
      <c r="A40" s="130"/>
      <c r="B40" s="73"/>
      <c r="C40" s="133"/>
      <c r="D40" s="131"/>
      <c r="E40" s="74"/>
      <c r="F40" s="132"/>
      <c r="H40" s="19"/>
      <c r="Q40" s="83" t="str">
        <f t="shared" si="0"/>
        <v/>
      </c>
    </row>
    <row r="41" spans="1:17" x14ac:dyDescent="0.3">
      <c r="A41" s="130"/>
      <c r="B41" s="73"/>
      <c r="C41" s="133"/>
      <c r="D41" s="131"/>
      <c r="E41" s="74"/>
      <c r="F41" s="132"/>
      <c r="H41" s="19"/>
      <c r="Q41" s="83" t="str">
        <f t="shared" si="0"/>
        <v/>
      </c>
    </row>
    <row r="42" spans="1:17" x14ac:dyDescent="0.3">
      <c r="A42" s="130"/>
      <c r="B42" s="73"/>
      <c r="C42" s="133"/>
      <c r="D42" s="131"/>
      <c r="E42" s="74"/>
      <c r="F42" s="132"/>
      <c r="H42" s="19"/>
      <c r="Q42" s="83" t="str">
        <f t="shared" si="0"/>
        <v/>
      </c>
    </row>
    <row r="43" spans="1:17" x14ac:dyDescent="0.3">
      <c r="A43" s="134"/>
      <c r="B43" s="73"/>
      <c r="C43" s="133"/>
      <c r="D43" s="131"/>
      <c r="E43" s="74"/>
      <c r="F43" s="132"/>
      <c r="H43" s="19"/>
      <c r="Q43" s="83" t="str">
        <f t="shared" si="0"/>
        <v/>
      </c>
    </row>
    <row r="44" spans="1:17" x14ac:dyDescent="0.3">
      <c r="A44" s="130"/>
      <c r="B44" s="73"/>
      <c r="C44" s="133"/>
      <c r="D44" s="131"/>
      <c r="E44" s="74"/>
      <c r="F44" s="132"/>
      <c r="H44" s="19"/>
      <c r="Q44" s="83" t="str">
        <f t="shared" si="0"/>
        <v/>
      </c>
    </row>
    <row r="45" spans="1:17" x14ac:dyDescent="0.3">
      <c r="A45" s="130"/>
      <c r="B45" s="73"/>
      <c r="C45" s="133"/>
      <c r="D45" s="131"/>
      <c r="E45" s="74"/>
      <c r="F45" s="132"/>
      <c r="H45" s="19"/>
      <c r="Q45" s="83" t="str">
        <f t="shared" si="0"/>
        <v/>
      </c>
    </row>
    <row r="46" spans="1:17" x14ac:dyDescent="0.3">
      <c r="A46" s="130"/>
      <c r="B46" s="73"/>
      <c r="C46" s="133"/>
      <c r="D46" s="131"/>
      <c r="E46" s="74"/>
      <c r="F46" s="132"/>
      <c r="H46" s="19"/>
      <c r="Q46" s="83" t="str">
        <f t="shared" si="0"/>
        <v/>
      </c>
    </row>
    <row r="47" spans="1:17" x14ac:dyDescent="0.3">
      <c r="A47" s="130"/>
      <c r="B47" s="73"/>
      <c r="C47" s="133"/>
      <c r="D47" s="131"/>
      <c r="E47" s="74"/>
      <c r="F47" s="132"/>
      <c r="H47" s="19"/>
      <c r="Q47" s="83" t="str">
        <f t="shared" si="0"/>
        <v/>
      </c>
    </row>
    <row r="48" spans="1:17" x14ac:dyDescent="0.3">
      <c r="A48" s="130"/>
      <c r="B48" s="73"/>
      <c r="C48" s="133"/>
      <c r="D48" s="131"/>
      <c r="E48" s="74"/>
      <c r="F48" s="132"/>
      <c r="H48" s="19"/>
      <c r="Q48" s="83" t="str">
        <f t="shared" si="0"/>
        <v/>
      </c>
    </row>
    <row r="49" spans="1:17" x14ac:dyDescent="0.3">
      <c r="A49" s="130"/>
      <c r="B49" s="73"/>
      <c r="C49" s="133"/>
      <c r="D49" s="131"/>
      <c r="E49" s="74"/>
      <c r="F49" s="132"/>
      <c r="H49" s="19"/>
      <c r="Q49" s="83" t="str">
        <f t="shared" si="0"/>
        <v/>
      </c>
    </row>
    <row r="50" spans="1:17" x14ac:dyDescent="0.3">
      <c r="A50" s="130"/>
      <c r="B50" s="73"/>
      <c r="C50" s="133"/>
      <c r="D50" s="131"/>
      <c r="E50" s="74"/>
      <c r="F50" s="132"/>
      <c r="H50" s="19"/>
      <c r="Q50" s="83" t="str">
        <f t="shared" si="0"/>
        <v/>
      </c>
    </row>
    <row r="51" spans="1:17" x14ac:dyDescent="0.3">
      <c r="A51" s="130"/>
      <c r="B51" s="73"/>
      <c r="C51" s="133"/>
      <c r="D51" s="131"/>
      <c r="E51" s="74"/>
      <c r="F51" s="132"/>
      <c r="H51" s="19"/>
      <c r="Q51" s="83" t="str">
        <f t="shared" si="0"/>
        <v/>
      </c>
    </row>
    <row r="52" spans="1:17" ht="17.25" customHeight="1" thickBot="1" x14ac:dyDescent="0.35">
      <c r="A52" s="16" t="s">
        <v>78</v>
      </c>
      <c r="B52" s="17"/>
      <c r="C52" s="17"/>
      <c r="D52" s="29"/>
      <c r="E52" s="18"/>
      <c r="F52" s="87">
        <f>SUM(F9:F51)</f>
        <v>0</v>
      </c>
      <c r="Q52" s="83" t="str">
        <f t="shared" si="0"/>
        <v/>
      </c>
    </row>
    <row r="53" spans="1:17" x14ac:dyDescent="0.3">
      <c r="Q53" s="83" t="str">
        <f t="shared" si="0"/>
        <v/>
      </c>
    </row>
  </sheetData>
  <sheetProtection algorithmName="SHA-512" hashValue="wi1EWKufqu+QjYZRVbdqHlyxwy7G9OlsyzZObzPcaPw7n/i/TUd7ycKL7g1dnTmHL0iNaVZciVe9icnepIzSKg==" saltValue="TuY6XBXl3HrTIfhP3FaMnw==" spinCount="100000" sheet="1" objects="1" scenarios="1"/>
  <sortState xmlns:xlrd2="http://schemas.microsoft.com/office/spreadsheetml/2017/richdata2" ref="O11:P29">
    <sortCondition ref="O11:O29"/>
  </sortState>
  <mergeCells count="5">
    <mergeCell ref="E2:F2"/>
    <mergeCell ref="E3:F3"/>
    <mergeCell ref="A7:F7"/>
    <mergeCell ref="C4:D4"/>
    <mergeCell ref="E4:F4"/>
  </mergeCells>
  <conditionalFormatting sqref="A9:F9 A10:A51 F10:F51">
    <cfRule type="expression" dxfId="84" priority="10">
      <formula>$A9=$O$26</formula>
    </cfRule>
    <cfRule type="expression" dxfId="83" priority="11">
      <formula>$A9=$O$25</formula>
    </cfRule>
    <cfRule type="expression" dxfId="82" priority="12">
      <formula>$A9=$O$29</formula>
    </cfRule>
  </conditionalFormatting>
  <conditionalFormatting sqref="B9">
    <cfRule type="expression" priority="16" stopIfTrue="1">
      <formula>$B9&gt;0</formula>
    </cfRule>
    <cfRule type="expression" dxfId="81" priority="17">
      <formula>$A9&gt;0</formula>
    </cfRule>
    <cfRule type="expression" priority="18" stopIfTrue="1">
      <formula>$A9=""</formula>
    </cfRule>
  </conditionalFormatting>
  <conditionalFormatting sqref="F9:F51">
    <cfRule type="expression" priority="13" stopIfTrue="1">
      <formula>$F9&gt;0</formula>
    </cfRule>
    <cfRule type="expression" dxfId="80" priority="14">
      <formula>$A9&gt;0</formula>
    </cfRule>
    <cfRule type="expression" priority="15" stopIfTrue="1">
      <formula>$A9=""</formula>
    </cfRule>
  </conditionalFormatting>
  <conditionalFormatting sqref="B10:E51">
    <cfRule type="expression" dxfId="79" priority="1">
      <formula>$A10=$O$26</formula>
    </cfRule>
    <cfRule type="expression" dxfId="78" priority="2">
      <formula>$A10=$O$25</formula>
    </cfRule>
    <cfRule type="expression" dxfId="77" priority="3">
      <formula>$A10=$O$29</formula>
    </cfRule>
  </conditionalFormatting>
  <conditionalFormatting sqref="B10:B51">
    <cfRule type="expression" priority="7" stopIfTrue="1">
      <formula>$B10&gt;0</formula>
    </cfRule>
    <cfRule type="expression" dxfId="76" priority="8">
      <formula>$A10&gt;0</formula>
    </cfRule>
    <cfRule type="expression" priority="9" stopIfTrue="1">
      <formula>$A10=""</formula>
    </cfRule>
  </conditionalFormatting>
  <dataValidations count="8">
    <dataValidation type="custom" errorStyle="warning" allowBlank="1" showInputMessage="1" showErrorMessage="1" errorTitle="EXCAVATION EQUIPMENT!" error="There is no coverage for excavation equipment such as backhoes and bulldozers unless used exclusively for personal farm use!" sqref="B9:B51" xr:uid="{AD486D1E-50E5-4B4E-B37A-8D54AD7979E0}">
      <formula1>Q11=1</formula1>
    </dataValidation>
    <dataValidation type="custom" allowBlank="1" showInputMessage="1" showErrorMessage="1" errorTitle="FARM USE ONLY!" error="Excavation equipment that is not being used for personal farm use is not covered on the farm policy." sqref="I9" xr:uid="{3CB946BE-90DD-4536-AB2D-0C9CEDDA369A}">
      <formula1>A9=O26</formula1>
    </dataValidation>
    <dataValidation type="custom" errorStyle="warning" allowBlank="1" showInputMessage="1" showErrorMessage="1" errorTitle="FARM USE ONLY!" error="Excavation equipment that is not being used for personal farm use is not covered on the farm policy." sqref="H9" xr:uid="{AF92BAA1-EA79-4898-852C-429CA2940BB6}">
      <formula1>A9=O2</formula1>
    </dataValidation>
    <dataValidation type="whole" errorStyle="information" operator="equal" allowBlank="1" showInputMessage="1" showErrorMessage="1" errorTitle="Total Market Value" error="Only include the insured's percentage ownership in the Total Market Value column." sqref="D10:D51" xr:uid="{DDD0B1C2-5B46-4DA4-9680-6F5898640436}">
      <formula1>1</formula1>
    </dataValidation>
    <dataValidation type="list" allowBlank="1" showInputMessage="1" showErrorMessage="1" sqref="A9:A51" xr:uid="{B57AA27F-25E9-4669-A087-8142F51A44F6}">
      <formula1>$O$11:$O$29</formula1>
    </dataValidation>
    <dataValidation allowBlank="1" showInputMessage="1" showErrorMessage="1" promptTitle="DO NOT USE" prompt="Information is populated from the &quot;Summary&quot;tab" sqref="E3:F3" xr:uid="{189077F9-7CE2-4DA1-BB52-A65AEC74A2F6}"/>
    <dataValidation type="whole" errorStyle="information" operator="equal" allowBlank="1" showInputMessage="1" showErrorMessage="1" errorTitle="Total Value" error="Only include the insured's percentage ownership in the Total Value column." sqref="D9" xr:uid="{928D0B33-9338-4734-ADD0-EC39440699FC}">
      <formula1>1</formula1>
    </dataValidation>
    <dataValidation type="whole" operator="greaterThan" allowBlank="1" showInputMessage="1" showErrorMessage="1" sqref="F9:F51" xr:uid="{67788F4A-F380-4582-AB34-8388A072F56C}">
      <formula1>0</formula1>
    </dataValidation>
  </dataValidations>
  <hyperlinks>
    <hyperlink ref="E4" r:id="rId1" xr:uid="{43DBED48-8C80-4F1D-A1C4-876241C64869}"/>
  </hyperlinks>
  <pageMargins left="0.25" right="0.25" top="0.5" bottom="0.5" header="0.3" footer="0.3"/>
  <pageSetup scale="9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D19A-35D0-4F03-9121-CFA5DDD34452}">
  <sheetPr codeName="Sheet5">
    <tabColor theme="9"/>
    <pageSetUpPr fitToPage="1"/>
  </sheetPr>
  <dimension ref="A1:O36"/>
  <sheetViews>
    <sheetView zoomScaleNormal="100" workbookViewId="0">
      <selection activeCell="C9" sqref="C9"/>
    </sheetView>
  </sheetViews>
  <sheetFormatPr defaultRowHeight="14.4" x14ac:dyDescent="0.3"/>
  <cols>
    <col min="1" max="1" width="24.44140625" customWidth="1"/>
    <col min="2" max="2" width="30.21875" customWidth="1"/>
    <col min="3" max="3" width="16.44140625" customWidth="1"/>
    <col min="4" max="4" width="10.77734375" customWidth="1"/>
    <col min="5" max="5" width="7.77734375" customWidth="1"/>
    <col min="6" max="6" width="17" customWidth="1"/>
    <col min="9" max="10" width="8.77734375" customWidth="1"/>
    <col min="11" max="12" width="8.77734375" hidden="1" customWidth="1"/>
    <col min="13" max="14" width="0" hidden="1" customWidth="1"/>
    <col min="15" max="15" width="9.21875" hidden="1" customWidth="1"/>
    <col min="16" max="16" width="0" hidden="1" customWidth="1"/>
  </cols>
  <sheetData>
    <row r="1" spans="1:15" x14ac:dyDescent="0.3">
      <c r="A1" s="1" t="s">
        <v>28</v>
      </c>
    </row>
    <row r="2" spans="1:15" x14ac:dyDescent="0.3">
      <c r="D2" s="2" t="s">
        <v>6</v>
      </c>
      <c r="E2" s="207">
        <f>Summary!B10</f>
        <v>0</v>
      </c>
      <c r="F2" s="208"/>
    </row>
    <row r="3" spans="1:15" ht="20.100000000000001" customHeight="1" thickBot="1" x14ac:dyDescent="0.35">
      <c r="D3" s="2" t="s">
        <v>7</v>
      </c>
      <c r="E3" s="222">
        <f>Summary!E10</f>
        <v>0</v>
      </c>
      <c r="F3" s="223"/>
    </row>
    <row r="4" spans="1:15" ht="33.75" customHeight="1" thickBot="1" x14ac:dyDescent="0.35">
      <c r="C4" s="214" t="s">
        <v>53</v>
      </c>
      <c r="D4" s="215"/>
      <c r="E4" s="216" t="s">
        <v>54</v>
      </c>
      <c r="F4" s="217"/>
    </row>
    <row r="5" spans="1:15" ht="15.75" customHeight="1" thickBot="1" x14ac:dyDescent="0.35">
      <c r="A5" s="224"/>
      <c r="B5" s="224"/>
      <c r="C5" s="224"/>
      <c r="D5" s="224"/>
      <c r="E5" s="224"/>
      <c r="F5" s="224"/>
    </row>
    <row r="6" spans="1:15" ht="15.6" x14ac:dyDescent="0.3">
      <c r="A6" s="225" t="s">
        <v>15</v>
      </c>
      <c r="B6" s="226"/>
      <c r="C6" s="226"/>
      <c r="D6" s="226"/>
      <c r="E6" s="227"/>
      <c r="F6" s="228"/>
    </row>
    <row r="7" spans="1:15" ht="15" x14ac:dyDescent="0.3">
      <c r="A7" s="211"/>
      <c r="B7" s="218"/>
      <c r="C7" s="218"/>
      <c r="D7" s="218"/>
      <c r="E7" s="218"/>
      <c r="F7" s="219"/>
    </row>
    <row r="8" spans="1:15" ht="37.799999999999997" x14ac:dyDescent="0.3">
      <c r="A8" s="25" t="s">
        <v>55</v>
      </c>
      <c r="B8" s="13" t="s">
        <v>56</v>
      </c>
      <c r="C8" s="14" t="s">
        <v>57</v>
      </c>
      <c r="D8" s="14" t="s">
        <v>58</v>
      </c>
      <c r="E8" s="30" t="s">
        <v>34</v>
      </c>
      <c r="F8" s="15" t="s">
        <v>59</v>
      </c>
    </row>
    <row r="9" spans="1:15" x14ac:dyDescent="0.3">
      <c r="A9" s="130"/>
      <c r="B9" s="73"/>
      <c r="C9" s="180"/>
      <c r="D9" s="131"/>
      <c r="E9" s="74"/>
      <c r="F9" s="132"/>
      <c r="O9" s="8" t="s">
        <v>38</v>
      </c>
    </row>
    <row r="10" spans="1:15" x14ac:dyDescent="0.3">
      <c r="A10" s="130"/>
      <c r="B10" s="73"/>
      <c r="C10" s="180"/>
      <c r="D10" s="131"/>
      <c r="E10" s="74"/>
      <c r="F10" s="132"/>
    </row>
    <row r="11" spans="1:15" x14ac:dyDescent="0.3">
      <c r="A11" s="130"/>
      <c r="B11" s="73"/>
      <c r="C11" s="180"/>
      <c r="D11" s="131"/>
      <c r="E11" s="74"/>
      <c r="F11" s="132"/>
      <c r="O11" s="8" t="s">
        <v>79</v>
      </c>
    </row>
    <row r="12" spans="1:15" x14ac:dyDescent="0.3">
      <c r="A12" s="130"/>
      <c r="B12" s="73"/>
      <c r="C12" s="86"/>
      <c r="D12" s="131"/>
      <c r="E12" s="74"/>
      <c r="F12" s="132"/>
      <c r="O12" s="8" t="s">
        <v>80</v>
      </c>
    </row>
    <row r="13" spans="1:15" x14ac:dyDescent="0.3">
      <c r="A13" s="130"/>
      <c r="B13" s="73"/>
      <c r="C13" s="86"/>
      <c r="D13" s="131"/>
      <c r="E13" s="74"/>
      <c r="F13" s="132"/>
      <c r="O13" s="8" t="s">
        <v>81</v>
      </c>
    </row>
    <row r="14" spans="1:15" x14ac:dyDescent="0.3">
      <c r="A14" s="130"/>
      <c r="B14" s="73"/>
      <c r="C14" s="86"/>
      <c r="D14" s="131"/>
      <c r="E14" s="74"/>
      <c r="F14" s="132"/>
      <c r="O14" s="8" t="s">
        <v>82</v>
      </c>
    </row>
    <row r="15" spans="1:15" x14ac:dyDescent="0.3">
      <c r="A15" s="130"/>
      <c r="B15" s="73"/>
      <c r="C15" s="86"/>
      <c r="D15" s="131"/>
      <c r="E15" s="74"/>
      <c r="F15" s="132"/>
      <c r="O15" s="8" t="s">
        <v>46</v>
      </c>
    </row>
    <row r="16" spans="1:15" x14ac:dyDescent="0.3">
      <c r="A16" s="130"/>
      <c r="B16" s="73"/>
      <c r="C16" s="86"/>
      <c r="D16" s="131"/>
      <c r="E16" s="74"/>
      <c r="F16" s="132"/>
      <c r="O16" s="8" t="s">
        <v>83</v>
      </c>
    </row>
    <row r="17" spans="1:15" x14ac:dyDescent="0.3">
      <c r="A17" s="130"/>
      <c r="B17" s="73"/>
      <c r="C17" s="86"/>
      <c r="D17" s="131"/>
      <c r="E17" s="74"/>
      <c r="F17" s="132"/>
      <c r="O17" s="8" t="s">
        <v>84</v>
      </c>
    </row>
    <row r="18" spans="1:15" x14ac:dyDescent="0.3">
      <c r="A18" s="130"/>
      <c r="B18" s="73"/>
      <c r="C18" s="86"/>
      <c r="D18" s="131"/>
      <c r="E18" s="74"/>
      <c r="F18" s="132"/>
      <c r="O18" s="8" t="s">
        <v>85</v>
      </c>
    </row>
    <row r="19" spans="1:15" x14ac:dyDescent="0.3">
      <c r="A19" s="130"/>
      <c r="B19" s="73"/>
      <c r="C19" s="86"/>
      <c r="D19" s="131"/>
      <c r="E19" s="74"/>
      <c r="F19" s="132"/>
      <c r="O19" s="8" t="s">
        <v>86</v>
      </c>
    </row>
    <row r="20" spans="1:15" x14ac:dyDescent="0.3">
      <c r="A20" s="130"/>
      <c r="B20" s="73"/>
      <c r="C20" s="86"/>
      <c r="D20" s="131"/>
      <c r="E20" s="74"/>
      <c r="F20" s="132"/>
      <c r="O20" s="8" t="s">
        <v>87</v>
      </c>
    </row>
    <row r="21" spans="1:15" x14ac:dyDescent="0.3">
      <c r="A21" s="130"/>
      <c r="B21" s="73"/>
      <c r="C21" s="86"/>
      <c r="D21" s="131"/>
      <c r="E21" s="74"/>
      <c r="F21" s="132"/>
    </row>
    <row r="22" spans="1:15" x14ac:dyDescent="0.3">
      <c r="A22" s="130"/>
      <c r="B22" s="73"/>
      <c r="C22" s="86"/>
      <c r="D22" s="131"/>
      <c r="E22" s="74"/>
      <c r="F22" s="132"/>
    </row>
    <row r="23" spans="1:15" x14ac:dyDescent="0.3">
      <c r="A23" s="130"/>
      <c r="B23" s="73"/>
      <c r="C23" s="86"/>
      <c r="D23" s="131"/>
      <c r="E23" s="74"/>
      <c r="F23" s="132"/>
    </row>
    <row r="24" spans="1:15" x14ac:dyDescent="0.3">
      <c r="A24" s="130"/>
      <c r="B24" s="73"/>
      <c r="C24" s="86"/>
      <c r="D24" s="131"/>
      <c r="E24" s="74"/>
      <c r="F24" s="132"/>
    </row>
    <row r="25" spans="1:15" x14ac:dyDescent="0.3">
      <c r="A25" s="130"/>
      <c r="B25" s="73"/>
      <c r="C25" s="86"/>
      <c r="D25" s="131"/>
      <c r="E25" s="74"/>
      <c r="F25" s="132"/>
    </row>
    <row r="26" spans="1:15" x14ac:dyDescent="0.3">
      <c r="A26" s="130"/>
      <c r="B26" s="73"/>
      <c r="C26" s="86"/>
      <c r="D26" s="131"/>
      <c r="E26" s="74"/>
      <c r="F26" s="132"/>
    </row>
    <row r="27" spans="1:15" x14ac:dyDescent="0.3">
      <c r="A27" s="130"/>
      <c r="B27" s="73"/>
      <c r="C27" s="86"/>
      <c r="D27" s="131"/>
      <c r="E27" s="74"/>
      <c r="F27" s="132"/>
    </row>
    <row r="28" spans="1:15" x14ac:dyDescent="0.3">
      <c r="A28" s="130"/>
      <c r="B28" s="73"/>
      <c r="C28" s="86"/>
      <c r="D28" s="131"/>
      <c r="E28" s="74"/>
      <c r="F28" s="132"/>
    </row>
    <row r="29" spans="1:15" x14ac:dyDescent="0.3">
      <c r="A29" s="130"/>
      <c r="B29" s="73"/>
      <c r="C29" s="86"/>
      <c r="D29" s="131"/>
      <c r="E29" s="74"/>
      <c r="F29" s="132"/>
    </row>
    <row r="30" spans="1:15" x14ac:dyDescent="0.3">
      <c r="A30" s="130"/>
      <c r="B30" s="73"/>
      <c r="C30" s="86"/>
      <c r="D30" s="131"/>
      <c r="E30" s="74"/>
      <c r="F30" s="132"/>
    </row>
    <row r="31" spans="1:15" x14ac:dyDescent="0.3">
      <c r="A31" s="130"/>
      <c r="B31" s="73"/>
      <c r="C31" s="86"/>
      <c r="D31" s="131"/>
      <c r="E31" s="74"/>
      <c r="F31" s="132"/>
    </row>
    <row r="32" spans="1:15" x14ac:dyDescent="0.3">
      <c r="A32" s="130"/>
      <c r="B32" s="73"/>
      <c r="C32" s="86"/>
      <c r="D32" s="131"/>
      <c r="E32" s="74"/>
      <c r="F32" s="132"/>
    </row>
    <row r="33" spans="1:6" x14ac:dyDescent="0.3">
      <c r="A33" s="130"/>
      <c r="B33" s="73"/>
      <c r="C33" s="86"/>
      <c r="D33" s="131"/>
      <c r="E33" s="74"/>
      <c r="F33" s="132"/>
    </row>
    <row r="34" spans="1:6" x14ac:dyDescent="0.3">
      <c r="A34" s="130"/>
      <c r="B34" s="73"/>
      <c r="C34" s="86"/>
      <c r="D34" s="131"/>
      <c r="E34" s="74"/>
      <c r="F34" s="132"/>
    </row>
    <row r="35" spans="1:6" x14ac:dyDescent="0.3">
      <c r="A35" s="130"/>
      <c r="B35" s="73"/>
      <c r="C35" s="86"/>
      <c r="D35" s="131"/>
      <c r="E35" s="74"/>
      <c r="F35" s="132"/>
    </row>
    <row r="36" spans="1:6" ht="16.2" thickBot="1" x14ac:dyDescent="0.35">
      <c r="A36" s="220" t="s">
        <v>78</v>
      </c>
      <c r="B36" s="221"/>
      <c r="C36" s="221"/>
      <c r="D36" s="221"/>
      <c r="E36" s="31"/>
      <c r="F36" s="87">
        <f>SUM(F9:F35)</f>
        <v>0</v>
      </c>
    </row>
  </sheetData>
  <sheetProtection algorithmName="SHA-512" hashValue="wocA2JKvjHS/OtAKq+MXhLuERihrMrIx19PRXIcqIYJrsEbTsaeV5+7nkjqcLnbBZjJuvdhfq579+bdyjBzJ2g==" saltValue="j+4R4G+C9EOSBO5jRnVbXA==" spinCount="100000" sheet="1" objects="1" scenarios="1"/>
  <sortState xmlns:xlrd2="http://schemas.microsoft.com/office/spreadsheetml/2017/richdata2" ref="O11:O20">
    <sortCondition ref="O11:O20"/>
  </sortState>
  <mergeCells count="8">
    <mergeCell ref="A7:F7"/>
    <mergeCell ref="A36:D36"/>
    <mergeCell ref="E2:F2"/>
    <mergeCell ref="E3:F3"/>
    <mergeCell ref="C4:D4"/>
    <mergeCell ref="E4:F4"/>
    <mergeCell ref="A5:F5"/>
    <mergeCell ref="A6:F6"/>
  </mergeCells>
  <conditionalFormatting sqref="A9:A35">
    <cfRule type="expression" dxfId="75" priority="15">
      <formula>$A9=$O$15</formula>
    </cfRule>
  </conditionalFormatting>
  <conditionalFormatting sqref="B9:F9 F10:F35">
    <cfRule type="expression" dxfId="74" priority="8">
      <formula>$A9=$O$19</formula>
    </cfRule>
  </conditionalFormatting>
  <conditionalFormatting sqref="B9">
    <cfRule type="expression" priority="12" stopIfTrue="1">
      <formula>$B9&gt;0</formula>
    </cfRule>
    <cfRule type="expression" dxfId="73" priority="13">
      <formula>$A9&gt;0</formula>
    </cfRule>
    <cfRule type="expression" priority="14" stopIfTrue="1">
      <formula>$A9=""</formula>
    </cfRule>
  </conditionalFormatting>
  <conditionalFormatting sqref="F9:F35">
    <cfRule type="expression" priority="9" stopIfTrue="1">
      <formula>$F9&gt;0</formula>
    </cfRule>
    <cfRule type="expression" dxfId="72" priority="10">
      <formula>$A9&gt;0</formula>
    </cfRule>
    <cfRule type="expression" priority="11" stopIfTrue="1">
      <formula>$A9=""</formula>
    </cfRule>
  </conditionalFormatting>
  <conditionalFormatting sqref="B10:E35">
    <cfRule type="expression" dxfId="71" priority="1">
      <formula>$A10=$O$19</formula>
    </cfRule>
  </conditionalFormatting>
  <conditionalFormatting sqref="B10:B35">
    <cfRule type="expression" priority="5" stopIfTrue="1">
      <formula>$B10&gt;0</formula>
    </cfRule>
    <cfRule type="expression" dxfId="70" priority="6">
      <formula>$A10&gt;0</formula>
    </cfRule>
    <cfRule type="expression" priority="7" stopIfTrue="1">
      <formula>$A10=""</formula>
    </cfRule>
  </conditionalFormatting>
  <dataValidations count="5">
    <dataValidation type="whole" errorStyle="information" operator="equal" allowBlank="1" showInputMessage="1" showErrorMessage="1" errorTitle="Total Market Value" error="Only include the insured's percentage ownership in the Total Market Value column." sqref="D10:D35" xr:uid="{E9614312-2A22-4CA4-8BF1-C5512DC9A043}">
      <formula1>1</formula1>
    </dataValidation>
    <dataValidation type="list" allowBlank="1" showInputMessage="1" showErrorMessage="1" sqref="A9:A35" xr:uid="{2FE66D57-DE17-4A64-8A6C-5872214CB087}">
      <formula1>$O$11:$O$20</formula1>
    </dataValidation>
    <dataValidation allowBlank="1" showInputMessage="1" showErrorMessage="1" promptTitle="DO NOT USE" prompt="Information is populated from the &quot;Summary&quot;tab" sqref="E3:F3" xr:uid="{50D5C013-DA19-4E82-AE55-DE578C6926A4}"/>
    <dataValidation type="whole" errorStyle="information" operator="equal" allowBlank="1" showInputMessage="1" showErrorMessage="1" errorTitle="Total Value" error="Only include the insured's percentage ownership in the Total Value column." sqref="D9" xr:uid="{49C62BE3-9EA3-47AA-847A-32A411531057}">
      <formula1>1</formula1>
    </dataValidation>
    <dataValidation type="whole" operator="greaterThan" allowBlank="1" showInputMessage="1" showErrorMessage="1" sqref="F9:F35" xr:uid="{426FC7F2-AEC5-495E-A119-DFFC2FC20AED}">
      <formula1>0</formula1>
    </dataValidation>
  </dataValidations>
  <hyperlinks>
    <hyperlink ref="E4" r:id="rId1" xr:uid="{1C416487-A754-4316-8DA9-4626648CEB4C}"/>
  </hyperlinks>
  <pageMargins left="0.25" right="0.25" top="0.75" bottom="0.75" header="0.3" footer="0.3"/>
  <pageSetup scale="95"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D047-D92A-4730-ACE0-851EA6F445FA}">
  <sheetPr codeName="Sheet6">
    <tabColor theme="9"/>
    <pageSetUpPr fitToPage="1"/>
  </sheetPr>
  <dimension ref="A1:M39"/>
  <sheetViews>
    <sheetView zoomScaleNormal="100" workbookViewId="0">
      <selection activeCell="A8" sqref="A8"/>
    </sheetView>
  </sheetViews>
  <sheetFormatPr defaultColWidth="9.21875" defaultRowHeight="14.4" x14ac:dyDescent="0.3"/>
  <cols>
    <col min="1" max="1" width="25" style="47" customWidth="1"/>
    <col min="2" max="2" width="37.77734375" style="47" customWidth="1"/>
    <col min="3" max="3" width="13.21875" style="47" bestFit="1" customWidth="1"/>
    <col min="4" max="4" width="9.44140625" style="47" customWidth="1"/>
    <col min="5" max="5" width="9.77734375" style="47" customWidth="1"/>
    <col min="6" max="6" width="9" style="47" customWidth="1"/>
    <col min="7" max="7" width="9.21875" style="47"/>
    <col min="8" max="12" width="9.21875" style="47" customWidth="1"/>
    <col min="13" max="13" width="0" style="47" hidden="1" customWidth="1"/>
    <col min="14" max="14" width="9.21875" style="47"/>
    <col min="15" max="15" width="9.21875" style="47" customWidth="1"/>
    <col min="16" max="16384" width="9.21875" style="47"/>
  </cols>
  <sheetData>
    <row r="1" spans="1:13" x14ac:dyDescent="0.3">
      <c r="A1" s="46" t="s">
        <v>28</v>
      </c>
    </row>
    <row r="2" spans="1:13" x14ac:dyDescent="0.3">
      <c r="C2" s="128" t="s">
        <v>6</v>
      </c>
      <c r="D2" s="237">
        <f>Summary!B10</f>
        <v>0</v>
      </c>
      <c r="E2" s="237"/>
      <c r="F2" s="94"/>
    </row>
    <row r="3" spans="1:13" x14ac:dyDescent="0.3">
      <c r="C3" s="128" t="s">
        <v>7</v>
      </c>
      <c r="D3" s="238">
        <f>Summary!E10</f>
        <v>0</v>
      </c>
      <c r="E3" s="238"/>
      <c r="F3" s="175"/>
    </row>
    <row r="4" spans="1:13" ht="37.5" customHeight="1" thickBot="1" x14ac:dyDescent="0.35">
      <c r="A4" s="239"/>
      <c r="B4" s="240"/>
      <c r="C4" s="240"/>
      <c r="D4" s="240"/>
      <c r="E4" s="241"/>
      <c r="F4" s="241"/>
      <c r="H4" s="94"/>
    </row>
    <row r="5" spans="1:13" ht="15.6" x14ac:dyDescent="0.3">
      <c r="A5" s="115" t="s">
        <v>88</v>
      </c>
      <c r="B5" s="234"/>
      <c r="C5" s="235"/>
      <c r="D5" s="236"/>
      <c r="H5" s="175"/>
    </row>
    <row r="6" spans="1:13" ht="15.6" thickBot="1" x14ac:dyDescent="0.35">
      <c r="A6" s="231"/>
      <c r="B6" s="232"/>
      <c r="C6" s="232"/>
      <c r="D6" s="233"/>
    </row>
    <row r="7" spans="1:13" ht="35.4" x14ac:dyDescent="0.3">
      <c r="A7" s="127" t="s">
        <v>55</v>
      </c>
      <c r="B7" s="84" t="s">
        <v>89</v>
      </c>
      <c r="C7" s="55" t="s">
        <v>34</v>
      </c>
      <c r="D7" s="85" t="s">
        <v>90</v>
      </c>
    </row>
    <row r="8" spans="1:13" x14ac:dyDescent="0.3">
      <c r="A8" s="60"/>
      <c r="B8" s="73"/>
      <c r="C8" s="86"/>
      <c r="D8" s="132"/>
      <c r="M8" s="47" t="s">
        <v>38</v>
      </c>
    </row>
    <row r="9" spans="1:13" x14ac:dyDescent="0.3">
      <c r="A9" s="60"/>
      <c r="B9" s="73"/>
      <c r="C9" s="86"/>
      <c r="D9" s="132"/>
    </row>
    <row r="10" spans="1:13" x14ac:dyDescent="0.3">
      <c r="A10" s="60"/>
      <c r="B10" s="73"/>
      <c r="C10" s="86"/>
      <c r="D10" s="132"/>
      <c r="M10" s="47" t="s">
        <v>91</v>
      </c>
    </row>
    <row r="11" spans="1:13" x14ac:dyDescent="0.3">
      <c r="A11" s="60"/>
      <c r="B11" s="73"/>
      <c r="C11" s="86"/>
      <c r="D11" s="132"/>
      <c r="M11" s="47" t="s">
        <v>92</v>
      </c>
    </row>
    <row r="12" spans="1:13" x14ac:dyDescent="0.3">
      <c r="A12" s="60"/>
      <c r="B12" s="73"/>
      <c r="C12" s="86"/>
      <c r="D12" s="132"/>
      <c r="M12" s="47" t="s">
        <v>93</v>
      </c>
    </row>
    <row r="13" spans="1:13" x14ac:dyDescent="0.3">
      <c r="A13" s="60"/>
      <c r="B13" s="73"/>
      <c r="C13" s="86"/>
      <c r="D13" s="132"/>
      <c r="M13" s="47" t="s">
        <v>94</v>
      </c>
    </row>
    <row r="14" spans="1:13" x14ac:dyDescent="0.3">
      <c r="A14" s="60"/>
      <c r="B14" s="73"/>
      <c r="C14" s="86"/>
      <c r="D14" s="132"/>
      <c r="M14" s="47" t="s">
        <v>95</v>
      </c>
    </row>
    <row r="15" spans="1:13" x14ac:dyDescent="0.3">
      <c r="A15" s="60"/>
      <c r="B15" s="73"/>
      <c r="C15" s="86"/>
      <c r="D15" s="132"/>
      <c r="M15" s="47" t="s">
        <v>96</v>
      </c>
    </row>
    <row r="16" spans="1:13" x14ac:dyDescent="0.3">
      <c r="A16" s="60"/>
      <c r="B16" s="73"/>
      <c r="C16" s="86"/>
      <c r="D16" s="132"/>
      <c r="M16" s="47" t="s">
        <v>97</v>
      </c>
    </row>
    <row r="17" spans="1:13" x14ac:dyDescent="0.3">
      <c r="A17" s="60"/>
      <c r="B17" s="73"/>
      <c r="C17" s="86"/>
      <c r="D17" s="132"/>
      <c r="M17" s="47" t="s">
        <v>98</v>
      </c>
    </row>
    <row r="18" spans="1:13" x14ac:dyDescent="0.3">
      <c r="A18" s="60"/>
      <c r="B18" s="73"/>
      <c r="C18" s="86"/>
      <c r="D18" s="132"/>
      <c r="M18" s="47" t="s">
        <v>99</v>
      </c>
    </row>
    <row r="19" spans="1:13" x14ac:dyDescent="0.3">
      <c r="A19" s="60"/>
      <c r="B19" s="73"/>
      <c r="C19" s="86"/>
      <c r="D19" s="132"/>
      <c r="M19" s="47" t="s">
        <v>100</v>
      </c>
    </row>
    <row r="20" spans="1:13" x14ac:dyDescent="0.3">
      <c r="A20" s="60"/>
      <c r="B20" s="73"/>
      <c r="C20" s="86"/>
      <c r="D20" s="132"/>
      <c r="M20" s="47" t="s">
        <v>101</v>
      </c>
    </row>
    <row r="21" spans="1:13" x14ac:dyDescent="0.3">
      <c r="A21" s="60"/>
      <c r="B21" s="73"/>
      <c r="C21" s="86"/>
      <c r="D21" s="132"/>
      <c r="M21" s="47" t="s">
        <v>102</v>
      </c>
    </row>
    <row r="22" spans="1:13" x14ac:dyDescent="0.3">
      <c r="A22" s="60"/>
      <c r="B22" s="73"/>
      <c r="C22" s="86"/>
      <c r="D22" s="132"/>
      <c r="M22" s="47" t="s">
        <v>46</v>
      </c>
    </row>
    <row r="23" spans="1:13" x14ac:dyDescent="0.3">
      <c r="A23" s="60"/>
      <c r="B23" s="73"/>
      <c r="C23" s="86"/>
      <c r="D23" s="132"/>
      <c r="M23" s="47" t="s">
        <v>103</v>
      </c>
    </row>
    <row r="24" spans="1:13" x14ac:dyDescent="0.3">
      <c r="A24" s="60"/>
      <c r="B24" s="73"/>
      <c r="C24" s="86"/>
      <c r="D24" s="132"/>
      <c r="M24" s="47" t="s">
        <v>104</v>
      </c>
    </row>
    <row r="25" spans="1:13" x14ac:dyDescent="0.3">
      <c r="A25" s="60"/>
      <c r="B25" s="73"/>
      <c r="C25" s="86"/>
      <c r="D25" s="132"/>
      <c r="M25" s="47" t="s">
        <v>105</v>
      </c>
    </row>
    <row r="26" spans="1:13" x14ac:dyDescent="0.3">
      <c r="A26" s="60"/>
      <c r="B26" s="73"/>
      <c r="C26" s="86"/>
      <c r="D26" s="132"/>
      <c r="M26" s="47" t="s">
        <v>106</v>
      </c>
    </row>
    <row r="27" spans="1:13" x14ac:dyDescent="0.3">
      <c r="A27" s="60"/>
      <c r="B27" s="73"/>
      <c r="C27" s="86"/>
      <c r="D27" s="132"/>
      <c r="M27" s="47" t="s">
        <v>107</v>
      </c>
    </row>
    <row r="28" spans="1:13" x14ac:dyDescent="0.3">
      <c r="A28" s="60"/>
      <c r="B28" s="73"/>
      <c r="C28" s="86"/>
      <c r="D28" s="132"/>
      <c r="M28" s="47" t="s">
        <v>108</v>
      </c>
    </row>
    <row r="29" spans="1:13" x14ac:dyDescent="0.3">
      <c r="A29" s="60"/>
      <c r="B29" s="73"/>
      <c r="C29" s="86"/>
      <c r="D29" s="132"/>
      <c r="M29" s="47" t="s">
        <v>109</v>
      </c>
    </row>
    <row r="30" spans="1:13" x14ac:dyDescent="0.3">
      <c r="A30" s="60"/>
      <c r="B30" s="73"/>
      <c r="C30" s="86"/>
      <c r="D30" s="132"/>
      <c r="M30" s="47" t="s">
        <v>110</v>
      </c>
    </row>
    <row r="31" spans="1:13" x14ac:dyDescent="0.3">
      <c r="A31" s="60"/>
      <c r="B31" s="73"/>
      <c r="C31" s="86"/>
      <c r="D31" s="132"/>
    </row>
    <row r="32" spans="1:13" x14ac:dyDescent="0.3">
      <c r="A32" s="60"/>
      <c r="B32" s="73"/>
      <c r="C32" s="86"/>
      <c r="D32" s="132"/>
    </row>
    <row r="33" spans="1:4" x14ac:dyDescent="0.3">
      <c r="A33" s="60"/>
      <c r="B33" s="73"/>
      <c r="C33" s="86"/>
      <c r="D33" s="132"/>
    </row>
    <row r="34" spans="1:4" x14ac:dyDescent="0.3">
      <c r="A34" s="60"/>
      <c r="B34" s="73"/>
      <c r="C34" s="86"/>
      <c r="D34" s="132"/>
    </row>
    <row r="35" spans="1:4" x14ac:dyDescent="0.3">
      <c r="A35" s="60"/>
      <c r="B35" s="73"/>
      <c r="C35" s="86"/>
      <c r="D35" s="132"/>
    </row>
    <row r="36" spans="1:4" ht="16.2" thickBot="1" x14ac:dyDescent="0.35">
      <c r="A36" s="229" t="s">
        <v>52</v>
      </c>
      <c r="B36" s="230"/>
      <c r="C36" s="114"/>
      <c r="D36" s="91">
        <f>SUM(D8:D35)</f>
        <v>0</v>
      </c>
    </row>
    <row r="39" spans="1:4" x14ac:dyDescent="0.3">
      <c r="A39" s="67"/>
      <c r="B39" s="67"/>
      <c r="C39" s="67"/>
      <c r="D39" s="67"/>
    </row>
  </sheetData>
  <sheetProtection algorithmName="SHA-512" hashValue="jFZAWoLjsjAYSwaoWQbiiINa2Ti3Ldt4CvtZc5PbelZfgltyiS+c2CtvhQJOKpc9qkoIl2W3lyiJUroj3UJ20g==" saltValue="iWARKHqkHtabKTOzEbopFg==" spinCount="100000" sheet="1" objects="1" scenarios="1"/>
  <sortState xmlns:xlrd2="http://schemas.microsoft.com/office/spreadsheetml/2017/richdata2" ref="M10:M30">
    <sortCondition ref="M10:M30"/>
  </sortState>
  <mergeCells count="6">
    <mergeCell ref="A36:B36"/>
    <mergeCell ref="A6:D6"/>
    <mergeCell ref="B5:D5"/>
    <mergeCell ref="D2:E2"/>
    <mergeCell ref="D3:E3"/>
    <mergeCell ref="A4:F4"/>
  </mergeCells>
  <conditionalFormatting sqref="B8:D35">
    <cfRule type="expression" dxfId="69" priority="8">
      <formula>$A8=$M$27</formula>
    </cfRule>
  </conditionalFormatting>
  <conditionalFormatting sqref="B8">
    <cfRule type="expression" priority="12" stopIfTrue="1">
      <formula>$B8&gt;0</formula>
    </cfRule>
    <cfRule type="expression" dxfId="68" priority="13">
      <formula>$A8&gt;0</formula>
    </cfRule>
    <cfRule type="expression" priority="14" stopIfTrue="1">
      <formula>$A8=""</formula>
    </cfRule>
  </conditionalFormatting>
  <conditionalFormatting sqref="B9:B35">
    <cfRule type="expression" priority="5" stopIfTrue="1">
      <formula>$B9&gt;0</formula>
    </cfRule>
    <cfRule type="expression" dxfId="67" priority="6">
      <formula>$A9&gt;0</formula>
    </cfRule>
    <cfRule type="expression" priority="7" stopIfTrue="1">
      <formula>$A9=""</formula>
    </cfRule>
  </conditionalFormatting>
  <conditionalFormatting sqref="A8:A35">
    <cfRule type="expression" dxfId="66" priority="53">
      <formula>$A8=$M$22</formula>
    </cfRule>
  </conditionalFormatting>
  <conditionalFormatting sqref="D8:D35">
    <cfRule type="expression" priority="56" stopIfTrue="1">
      <formula>$D8&gt;0</formula>
    </cfRule>
    <cfRule type="expression" dxfId="65" priority="57">
      <formula>$A8&gt;0</formula>
    </cfRule>
    <cfRule type="expression" priority="58" stopIfTrue="1">
      <formula>$A8=""</formula>
    </cfRule>
  </conditionalFormatting>
  <dataValidations count="3">
    <dataValidation type="list" allowBlank="1" showInputMessage="1" showErrorMessage="1" sqref="A8:A35" xr:uid="{564BE04B-71B3-4871-B0EA-18DB4AB349A8}">
      <formula1>$M$10:$M$30</formula1>
    </dataValidation>
    <dataValidation allowBlank="1" showInputMessage="1" showErrorMessage="1" promptTitle="DO NOT USE" prompt="Information is populated from the &quot;Summary&quot; tab" sqref="F3 D3 H5" xr:uid="{FF607AE4-DF3E-4266-9F5C-D90F8F945B22}"/>
    <dataValidation type="whole" operator="greaterThan" allowBlank="1" showInputMessage="1" showErrorMessage="1" sqref="D8:D35" xr:uid="{0253C89D-67D5-4B1A-B9DA-B4CCEFD0ED2B}">
      <formula1>0</formula1>
    </dataValidation>
  </dataValidations>
  <pageMargins left="0.25" right="0.25" top="0.75" bottom="0.75" header="0.3" footer="0.3"/>
  <pageSetup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F375-E781-4610-AC56-BF770BA07575}">
  <sheetPr codeName="Sheet7">
    <tabColor theme="9"/>
    <pageSetUpPr fitToPage="1"/>
  </sheetPr>
  <dimension ref="A1:Q38"/>
  <sheetViews>
    <sheetView workbookViewId="0">
      <selection activeCell="A10" sqref="A10"/>
    </sheetView>
  </sheetViews>
  <sheetFormatPr defaultColWidth="9.21875" defaultRowHeight="14.4" x14ac:dyDescent="0.3"/>
  <cols>
    <col min="1" max="1" width="27.21875" style="47" customWidth="1"/>
    <col min="2" max="2" width="33.21875" style="47" customWidth="1"/>
    <col min="3" max="3" width="15.44140625" style="47" customWidth="1"/>
    <col min="4" max="4" width="10.44140625" style="47" bestFit="1" customWidth="1"/>
    <col min="5" max="5" width="13.77734375" style="47" customWidth="1"/>
    <col min="6" max="6" width="19.21875" style="47" customWidth="1"/>
    <col min="7" max="7" width="24.44140625" style="47" customWidth="1"/>
    <col min="8" max="8" width="10.44140625" style="47" hidden="1" customWidth="1"/>
    <col min="9" max="9" width="0" style="47" hidden="1" customWidth="1"/>
    <col min="10" max="10" width="17.21875" style="47" hidden="1" customWidth="1"/>
    <col min="11" max="11" width="13" style="47" hidden="1" customWidth="1"/>
    <col min="12" max="17" width="9.21875" style="47" hidden="1" customWidth="1"/>
    <col min="18" max="16384" width="9.21875" style="47"/>
  </cols>
  <sheetData>
    <row r="1" spans="1:17" x14ac:dyDescent="0.3">
      <c r="A1" s="46" t="s">
        <v>28</v>
      </c>
      <c r="B1" s="46"/>
    </row>
    <row r="2" spans="1:17" ht="15.75" customHeight="1" x14ac:dyDescent="0.3">
      <c r="D2" s="48" t="s">
        <v>6</v>
      </c>
      <c r="E2" s="207">
        <f>Summary!B10</f>
        <v>0</v>
      </c>
      <c r="F2" s="208"/>
    </row>
    <row r="3" spans="1:17" ht="20.100000000000001" customHeight="1" thickBot="1" x14ac:dyDescent="0.35">
      <c r="D3" s="48" t="s">
        <v>7</v>
      </c>
      <c r="E3" s="222">
        <f>Summary!E10</f>
        <v>0</v>
      </c>
      <c r="F3" s="223"/>
    </row>
    <row r="4" spans="1:17" ht="28.5" customHeight="1" thickBot="1" x14ac:dyDescent="0.35">
      <c r="C4" s="198" t="s">
        <v>29</v>
      </c>
      <c r="D4" s="199"/>
      <c r="E4" s="200" t="s">
        <v>30</v>
      </c>
      <c r="F4" s="201"/>
    </row>
    <row r="5" spans="1:17" ht="15.75" customHeight="1" thickBot="1" x14ac:dyDescent="0.35">
      <c r="A5" s="89"/>
      <c r="B5" s="89"/>
      <c r="C5" s="90"/>
      <c r="D5" s="90"/>
      <c r="E5" s="90"/>
      <c r="F5" s="90"/>
    </row>
    <row r="6" spans="1:17" ht="15.6" x14ac:dyDescent="0.3">
      <c r="A6" s="50" t="s">
        <v>17</v>
      </c>
      <c r="B6" s="51"/>
      <c r="C6" s="51"/>
      <c r="D6" s="51"/>
      <c r="E6" s="51"/>
      <c r="F6" s="52"/>
    </row>
    <row r="7" spans="1:17" ht="15" x14ac:dyDescent="0.3">
      <c r="A7" s="202"/>
      <c r="B7" s="203"/>
      <c r="C7" s="203"/>
      <c r="D7" s="203"/>
      <c r="E7" s="203"/>
      <c r="F7" s="204"/>
    </row>
    <row r="8" spans="1:17" ht="37.799999999999997" x14ac:dyDescent="0.3">
      <c r="A8" s="53" t="s">
        <v>32</v>
      </c>
      <c r="B8" s="69" t="s">
        <v>33</v>
      </c>
      <c r="C8" s="70" t="s">
        <v>34</v>
      </c>
      <c r="D8" s="70" t="s">
        <v>111</v>
      </c>
      <c r="E8" s="70" t="s">
        <v>112</v>
      </c>
      <c r="F8" s="71" t="s">
        <v>59</v>
      </c>
      <c r="H8" s="67"/>
    </row>
    <row r="9" spans="1:17" x14ac:dyDescent="0.3">
      <c r="A9" s="72"/>
      <c r="B9" s="73"/>
      <c r="C9" s="74"/>
      <c r="D9" s="75"/>
      <c r="E9" s="76"/>
      <c r="F9" s="68">
        <f>E9*D9</f>
        <v>0</v>
      </c>
      <c r="H9" s="67"/>
      <c r="Q9" s="83" t="str">
        <f>IFERROR(VLOOKUP(A9,$J$17:$K$24,2,FALSE),"")</f>
        <v/>
      </c>
    </row>
    <row r="10" spans="1:17" x14ac:dyDescent="0.3">
      <c r="A10" s="72"/>
      <c r="B10" s="73"/>
      <c r="C10" s="74"/>
      <c r="D10" s="75"/>
      <c r="E10" s="76"/>
      <c r="F10" s="68">
        <f t="shared" ref="F10:F27" si="0">E10*D10</f>
        <v>0</v>
      </c>
      <c r="H10" s="67"/>
      <c r="Q10" s="83" t="str">
        <f>IFERROR(VLOOKUP(A10,$J$17:$K$24,2,FALSE),"")</f>
        <v/>
      </c>
    </row>
    <row r="11" spans="1:17" x14ac:dyDescent="0.3">
      <c r="A11" s="72"/>
      <c r="B11" s="73"/>
      <c r="C11" s="74"/>
      <c r="D11" s="75"/>
      <c r="E11" s="76"/>
      <c r="F11" s="68">
        <f t="shared" si="0"/>
        <v>0</v>
      </c>
      <c r="Q11" s="83" t="str">
        <f t="shared" ref="Q11:Q27" si="1">IFERROR(VLOOKUP(A11,$J$17:$K$24,2,FALSE),"")</f>
        <v/>
      </c>
    </row>
    <row r="12" spans="1:17" x14ac:dyDescent="0.3">
      <c r="A12" s="72"/>
      <c r="B12" s="73"/>
      <c r="C12" s="74"/>
      <c r="D12" s="75"/>
      <c r="E12" s="76"/>
      <c r="F12" s="68">
        <f t="shared" si="0"/>
        <v>0</v>
      </c>
      <c r="Q12" s="83" t="str">
        <f t="shared" si="1"/>
        <v/>
      </c>
    </row>
    <row r="13" spans="1:17" x14ac:dyDescent="0.3">
      <c r="A13" s="72"/>
      <c r="B13" s="73"/>
      <c r="C13" s="74"/>
      <c r="D13" s="75"/>
      <c r="E13" s="76"/>
      <c r="F13" s="68">
        <f t="shared" si="0"/>
        <v>0</v>
      </c>
      <c r="Q13" s="83" t="str">
        <f t="shared" si="1"/>
        <v/>
      </c>
    </row>
    <row r="14" spans="1:17" x14ac:dyDescent="0.3">
      <c r="A14" s="72"/>
      <c r="B14" s="73"/>
      <c r="C14" s="74"/>
      <c r="D14" s="75"/>
      <c r="E14" s="76"/>
      <c r="F14" s="68">
        <f t="shared" si="0"/>
        <v>0</v>
      </c>
      <c r="Q14" s="83" t="str">
        <f t="shared" si="1"/>
        <v/>
      </c>
    </row>
    <row r="15" spans="1:17" x14ac:dyDescent="0.3">
      <c r="A15" s="72"/>
      <c r="B15" s="73"/>
      <c r="C15" s="74"/>
      <c r="D15" s="75"/>
      <c r="E15" s="76"/>
      <c r="F15" s="68">
        <f t="shared" si="0"/>
        <v>0</v>
      </c>
      <c r="J15" s="63" t="s">
        <v>38</v>
      </c>
      <c r="Q15" s="83" t="str">
        <f t="shared" si="1"/>
        <v/>
      </c>
    </row>
    <row r="16" spans="1:17" x14ac:dyDescent="0.3">
      <c r="A16" s="72"/>
      <c r="B16" s="73"/>
      <c r="C16" s="74"/>
      <c r="D16" s="75"/>
      <c r="E16" s="76"/>
      <c r="F16" s="68">
        <f t="shared" si="0"/>
        <v>0</v>
      </c>
      <c r="Q16" s="83" t="str">
        <f t="shared" si="1"/>
        <v/>
      </c>
    </row>
    <row r="17" spans="1:17" x14ac:dyDescent="0.3">
      <c r="A17" s="72"/>
      <c r="B17" s="73"/>
      <c r="C17" s="74"/>
      <c r="D17" s="75"/>
      <c r="E17" s="76"/>
      <c r="F17" s="68">
        <f t="shared" si="0"/>
        <v>0</v>
      </c>
      <c r="J17" s="63" t="s">
        <v>113</v>
      </c>
      <c r="K17" s="47">
        <v>3000</v>
      </c>
      <c r="Q17" s="83" t="str">
        <f t="shared" si="1"/>
        <v/>
      </c>
    </row>
    <row r="18" spans="1:17" x14ac:dyDescent="0.3">
      <c r="A18" s="72"/>
      <c r="B18" s="73"/>
      <c r="C18" s="74"/>
      <c r="D18" s="75"/>
      <c r="E18" s="76"/>
      <c r="F18" s="68">
        <f t="shared" si="0"/>
        <v>0</v>
      </c>
      <c r="J18" s="63" t="s">
        <v>114</v>
      </c>
      <c r="K18" s="47">
        <v>3000</v>
      </c>
      <c r="Q18" s="83" t="str">
        <f t="shared" si="1"/>
        <v/>
      </c>
    </row>
    <row r="19" spans="1:17" x14ac:dyDescent="0.3">
      <c r="A19" s="72"/>
      <c r="B19" s="73"/>
      <c r="C19" s="74"/>
      <c r="D19" s="77"/>
      <c r="E19" s="78"/>
      <c r="F19" s="68">
        <f t="shared" si="0"/>
        <v>0</v>
      </c>
      <c r="J19" s="63" t="s">
        <v>115</v>
      </c>
      <c r="K19" s="47">
        <v>450</v>
      </c>
      <c r="Q19" s="83" t="str">
        <f t="shared" si="1"/>
        <v/>
      </c>
    </row>
    <row r="20" spans="1:17" x14ac:dyDescent="0.3">
      <c r="A20" s="72"/>
      <c r="B20" s="73"/>
      <c r="C20" s="74"/>
      <c r="D20" s="75"/>
      <c r="E20" s="76"/>
      <c r="F20" s="68">
        <f t="shared" si="0"/>
        <v>0</v>
      </c>
      <c r="J20" s="63" t="s">
        <v>116</v>
      </c>
      <c r="K20" s="47">
        <v>750</v>
      </c>
      <c r="Q20" s="83" t="str">
        <f t="shared" si="1"/>
        <v/>
      </c>
    </row>
    <row r="21" spans="1:17" x14ac:dyDescent="0.3">
      <c r="A21" s="72"/>
      <c r="B21" s="73"/>
      <c r="C21" s="74"/>
      <c r="D21" s="75"/>
      <c r="E21" s="76"/>
      <c r="F21" s="68">
        <f t="shared" si="0"/>
        <v>0</v>
      </c>
      <c r="J21" s="63" t="s">
        <v>117</v>
      </c>
      <c r="K21" s="47">
        <v>2000</v>
      </c>
      <c r="Q21" s="83" t="str">
        <f t="shared" si="1"/>
        <v/>
      </c>
    </row>
    <row r="22" spans="1:17" x14ac:dyDescent="0.3">
      <c r="A22" s="72"/>
      <c r="B22" s="73"/>
      <c r="C22" s="74"/>
      <c r="D22" s="75"/>
      <c r="E22" s="76"/>
      <c r="F22" s="68">
        <f t="shared" si="0"/>
        <v>0</v>
      </c>
      <c r="J22" s="63" t="s">
        <v>46</v>
      </c>
      <c r="K22" s="47">
        <v>10000000</v>
      </c>
      <c r="Q22" s="83" t="str">
        <f t="shared" si="1"/>
        <v/>
      </c>
    </row>
    <row r="23" spans="1:17" x14ac:dyDescent="0.3">
      <c r="A23" s="72"/>
      <c r="B23" s="73"/>
      <c r="C23" s="74"/>
      <c r="D23" s="75"/>
      <c r="E23" s="76"/>
      <c r="F23" s="68">
        <f t="shared" si="0"/>
        <v>0</v>
      </c>
      <c r="J23" s="63" t="s">
        <v>118</v>
      </c>
      <c r="K23" s="47">
        <v>10000000</v>
      </c>
      <c r="Q23" s="83" t="str">
        <f t="shared" si="1"/>
        <v/>
      </c>
    </row>
    <row r="24" spans="1:17" x14ac:dyDescent="0.3">
      <c r="A24" s="72"/>
      <c r="B24" s="73"/>
      <c r="C24" s="74"/>
      <c r="D24" s="75"/>
      <c r="E24" s="76"/>
      <c r="F24" s="68">
        <f t="shared" si="0"/>
        <v>0</v>
      </c>
      <c r="J24" s="63" t="s">
        <v>119</v>
      </c>
      <c r="K24" s="47">
        <v>500</v>
      </c>
      <c r="Q24" s="83" t="str">
        <f t="shared" si="1"/>
        <v/>
      </c>
    </row>
    <row r="25" spans="1:17" x14ac:dyDescent="0.3">
      <c r="A25" s="72"/>
      <c r="B25" s="73"/>
      <c r="C25" s="74"/>
      <c r="D25" s="75"/>
      <c r="E25" s="76"/>
      <c r="F25" s="68">
        <f t="shared" si="0"/>
        <v>0</v>
      </c>
      <c r="Q25" s="83" t="str">
        <f t="shared" si="1"/>
        <v/>
      </c>
    </row>
    <row r="26" spans="1:17" x14ac:dyDescent="0.3">
      <c r="A26" s="72"/>
      <c r="B26" s="73"/>
      <c r="C26" s="74"/>
      <c r="D26" s="75"/>
      <c r="E26" s="76"/>
      <c r="F26" s="68">
        <f t="shared" si="0"/>
        <v>0</v>
      </c>
      <c r="Q26" s="83" t="str">
        <f t="shared" si="1"/>
        <v/>
      </c>
    </row>
    <row r="27" spans="1:17" x14ac:dyDescent="0.3">
      <c r="A27" s="72"/>
      <c r="B27" s="73"/>
      <c r="C27" s="74"/>
      <c r="D27" s="75"/>
      <c r="E27" s="76"/>
      <c r="F27" s="68">
        <f t="shared" si="0"/>
        <v>0</v>
      </c>
      <c r="J27" s="63" t="s">
        <v>120</v>
      </c>
      <c r="K27" s="63" t="s">
        <v>121</v>
      </c>
      <c r="L27" s="63" t="s">
        <v>116</v>
      </c>
      <c r="M27" s="63" t="s">
        <v>117</v>
      </c>
      <c r="N27" s="63" t="s">
        <v>115</v>
      </c>
      <c r="O27" s="63" t="s">
        <v>119</v>
      </c>
      <c r="P27" s="63" t="s">
        <v>118</v>
      </c>
      <c r="Q27" s="83" t="str">
        <f t="shared" si="1"/>
        <v/>
      </c>
    </row>
    <row r="28" spans="1:17" ht="16.2" thickBot="1" x14ac:dyDescent="0.35">
      <c r="A28" s="64" t="s">
        <v>52</v>
      </c>
      <c r="B28" s="65"/>
      <c r="C28" s="65"/>
      <c r="D28" s="65"/>
      <c r="E28" s="79"/>
      <c r="F28" s="87">
        <f>SUM(F9:F27)</f>
        <v>0</v>
      </c>
    </row>
    <row r="29" spans="1:17" x14ac:dyDescent="0.3">
      <c r="J29" s="63" t="s">
        <v>122</v>
      </c>
      <c r="K29" s="63" t="s">
        <v>123</v>
      </c>
      <c r="L29" s="63" t="s">
        <v>124</v>
      </c>
      <c r="M29" s="63" t="s">
        <v>117</v>
      </c>
      <c r="N29" s="63" t="s">
        <v>125</v>
      </c>
      <c r="O29" s="63" t="s">
        <v>126</v>
      </c>
      <c r="P29" s="63" t="s">
        <v>127</v>
      </c>
    </row>
    <row r="30" spans="1:17" x14ac:dyDescent="0.3">
      <c r="A30" s="80" t="s">
        <v>128</v>
      </c>
      <c r="J30" s="63" t="s">
        <v>129</v>
      </c>
      <c r="K30" s="63" t="s">
        <v>130</v>
      </c>
      <c r="L30" s="63" t="s">
        <v>131</v>
      </c>
      <c r="M30" s="63" t="s">
        <v>132</v>
      </c>
      <c r="O30" s="63" t="s">
        <v>133</v>
      </c>
      <c r="P30" s="63" t="s">
        <v>134</v>
      </c>
    </row>
    <row r="31" spans="1:17" x14ac:dyDescent="0.3">
      <c r="J31" s="63" t="s">
        <v>135</v>
      </c>
      <c r="K31" s="63" t="s">
        <v>136</v>
      </c>
      <c r="L31" s="63" t="s">
        <v>137</v>
      </c>
      <c r="M31" s="63" t="s">
        <v>138</v>
      </c>
      <c r="O31" s="63" t="s">
        <v>139</v>
      </c>
    </row>
    <row r="32" spans="1:17" x14ac:dyDescent="0.3">
      <c r="J32" s="63" t="s">
        <v>140</v>
      </c>
      <c r="K32" s="63" t="s">
        <v>141</v>
      </c>
      <c r="L32" s="63" t="s">
        <v>142</v>
      </c>
    </row>
    <row r="33" spans="1:11" x14ac:dyDescent="0.3">
      <c r="A33" s="242" t="s">
        <v>143</v>
      </c>
      <c r="B33" s="242"/>
      <c r="K33" s="63" t="s">
        <v>140</v>
      </c>
    </row>
    <row r="34" spans="1:11" x14ac:dyDescent="0.3">
      <c r="A34" s="81" t="s">
        <v>144</v>
      </c>
      <c r="B34" s="82">
        <v>2000</v>
      </c>
    </row>
    <row r="35" spans="1:11" x14ac:dyDescent="0.3">
      <c r="A35" s="81" t="s">
        <v>145</v>
      </c>
      <c r="B35" s="82">
        <v>3000</v>
      </c>
    </row>
    <row r="36" spans="1:11" x14ac:dyDescent="0.3">
      <c r="A36" s="81" t="s">
        <v>146</v>
      </c>
      <c r="B36" s="82">
        <v>750</v>
      </c>
    </row>
    <row r="37" spans="1:11" x14ac:dyDescent="0.3">
      <c r="A37" s="81" t="s">
        <v>119</v>
      </c>
      <c r="B37" s="82">
        <v>500</v>
      </c>
    </row>
    <row r="38" spans="1:11" x14ac:dyDescent="0.3">
      <c r="A38" s="81" t="s">
        <v>147</v>
      </c>
      <c r="B38" s="82">
        <v>450</v>
      </c>
    </row>
  </sheetData>
  <sheetProtection algorithmName="SHA-512" hashValue="8G2OikX+T1kpfsoFaJ/H6FndGP7x2yOnJADDl62QTzR6T1hNZjUFNWk8TwfWR14/2xgXF/7TC6Eciu+n3/aEkg==" saltValue="jNoB8DHKO+g8sonGeKMGkg==" spinCount="100000" sheet="1" objects="1" scenarios="1"/>
  <sortState xmlns:xlrd2="http://schemas.microsoft.com/office/spreadsheetml/2017/richdata2" ref="J17:K24">
    <sortCondition ref="J17:J24"/>
  </sortState>
  <mergeCells count="6">
    <mergeCell ref="A33:B33"/>
    <mergeCell ref="E2:F2"/>
    <mergeCell ref="E3:F3"/>
    <mergeCell ref="C4:D4"/>
    <mergeCell ref="E4:F4"/>
    <mergeCell ref="A7:F7"/>
  </mergeCells>
  <conditionalFormatting sqref="A9:F27">
    <cfRule type="expression" dxfId="64" priority="4">
      <formula>$E9&gt;$Q9</formula>
    </cfRule>
  </conditionalFormatting>
  <conditionalFormatting sqref="B9">
    <cfRule type="expression" priority="21" stopIfTrue="1">
      <formula>$B9&gt;0</formula>
    </cfRule>
    <cfRule type="expression" dxfId="63" priority="22">
      <formula>$A9&gt;0</formula>
    </cfRule>
    <cfRule type="expression" priority="23" stopIfTrue="1">
      <formula>$A9=""</formula>
    </cfRule>
  </conditionalFormatting>
  <conditionalFormatting sqref="D9">
    <cfRule type="expression" priority="18" stopIfTrue="1">
      <formula>D9&gt;0</formula>
    </cfRule>
    <cfRule type="expression" dxfId="62" priority="19">
      <formula>$A9&gt;0</formula>
    </cfRule>
    <cfRule type="expression" priority="20" stopIfTrue="1">
      <formula>$A9=""</formula>
    </cfRule>
  </conditionalFormatting>
  <conditionalFormatting sqref="E9">
    <cfRule type="expression" priority="15" stopIfTrue="1">
      <formula>E9&gt;0</formula>
    </cfRule>
    <cfRule type="expression" dxfId="61" priority="16">
      <formula>$A9&gt;0</formula>
    </cfRule>
    <cfRule type="expression" priority="17" stopIfTrue="1">
      <formula>$A9=""</formula>
    </cfRule>
  </conditionalFormatting>
  <conditionalFormatting sqref="B10:B27">
    <cfRule type="expression" priority="11" stopIfTrue="1">
      <formula>$B10&gt;0</formula>
    </cfRule>
    <cfRule type="expression" dxfId="60" priority="12">
      <formula>$A10&gt;0</formula>
    </cfRule>
    <cfRule type="expression" priority="13" stopIfTrue="1">
      <formula>$A10=""</formula>
    </cfRule>
  </conditionalFormatting>
  <conditionalFormatting sqref="D10:D27">
    <cfRule type="expression" priority="9" stopIfTrue="1">
      <formula>D10&gt;0</formula>
    </cfRule>
    <cfRule type="expression" dxfId="59" priority="10">
      <formula>$A10&gt;0</formula>
    </cfRule>
    <cfRule type="expression" priority="14" stopIfTrue="1">
      <formula>$A10=""</formula>
    </cfRule>
  </conditionalFormatting>
  <conditionalFormatting sqref="E10:E27">
    <cfRule type="expression" priority="6" stopIfTrue="1">
      <formula>E10&gt;0</formula>
    </cfRule>
    <cfRule type="expression" dxfId="58" priority="7">
      <formula>$A10&gt;0</formula>
    </cfRule>
    <cfRule type="expression" priority="8" stopIfTrue="1">
      <formula>$A10=""</formula>
    </cfRule>
  </conditionalFormatting>
  <conditionalFormatting sqref="A9:A27">
    <cfRule type="expression" dxfId="57" priority="3">
      <formula>$A9=$J$23</formula>
    </cfRule>
    <cfRule type="expression" dxfId="56" priority="1">
      <formula>$A9=$J$22</formula>
    </cfRule>
  </conditionalFormatting>
  <dataValidations count="4">
    <dataValidation type="whole" errorStyle="warning" allowBlank="1" showInputMessage="1" showErrorMessage="1" errorTitle="POLICY LIMITS!" error="The amount that you have requested exceeds the policy limit for this species.  In order to insure above the policy limit an endorsement must be added to either increase the limit of specifically name the animal." sqref="E9:E27" xr:uid="{B7F11746-CF09-4D4B-A8F1-6F6DBC20DF0C}">
      <formula1>0</formula1>
      <formula2>Q9</formula2>
    </dataValidation>
    <dataValidation type="list" allowBlank="1" showErrorMessage="1" promptTitle="Howdy" sqref="A9:A27" xr:uid="{015F880C-B759-4794-87F5-89D40431EA68}">
      <formula1>$J$17:$J$24</formula1>
    </dataValidation>
    <dataValidation allowBlank="1" showInputMessage="1" sqref="B9:B27" xr:uid="{26648968-8C0D-4ACE-BCFE-A07A46D39F0D}"/>
    <dataValidation allowBlank="1" showInputMessage="1" showErrorMessage="1" promptTitle="DO NOT USE" prompt="Information is populated from the &quot;Summary&quot; tab" sqref="E3:F3" xr:uid="{5A1543C8-6E08-4108-889E-A373DCAC6269}"/>
  </dataValidations>
  <hyperlinks>
    <hyperlink ref="E4" r:id="rId1" xr:uid="{79930947-7364-46DB-B1EE-5D9261F5526D}"/>
  </hyperlinks>
  <pageMargins left="0.25" right="0.25" top="0.75" bottom="0.75" header="0.3" footer="0.3"/>
  <pageSetup scale="85"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02A-904C-4C76-854E-09473283416D}">
  <sheetPr codeName="Sheet8">
    <tabColor theme="9"/>
    <pageSetUpPr fitToPage="1"/>
  </sheetPr>
  <dimension ref="A1:M34"/>
  <sheetViews>
    <sheetView workbookViewId="0">
      <selection activeCell="I13" sqref="I13"/>
    </sheetView>
  </sheetViews>
  <sheetFormatPr defaultColWidth="8.77734375" defaultRowHeight="14.4" x14ac:dyDescent="0.3"/>
  <cols>
    <col min="1" max="1" width="28" style="59" customWidth="1"/>
    <col min="2" max="2" width="17.21875" style="59" customWidth="1"/>
    <col min="3" max="3" width="15.77734375" style="47" bestFit="1" customWidth="1"/>
    <col min="4" max="4" width="15.44140625" style="59" customWidth="1"/>
    <col min="5" max="5" width="10.77734375" style="47" bestFit="1" customWidth="1"/>
    <col min="6" max="6" width="11.21875" style="47" bestFit="1" customWidth="1"/>
    <col min="7" max="7" width="8.77734375" style="47"/>
    <col min="8" max="8" width="9.21875" style="47" customWidth="1"/>
    <col min="9" max="12" width="8.77734375" style="47"/>
    <col min="13" max="13" width="9.21875" style="47" customWidth="1"/>
    <col min="14" max="16384" width="8.77734375" style="47"/>
  </cols>
  <sheetData>
    <row r="1" spans="1:13" x14ac:dyDescent="0.3">
      <c r="A1" s="46" t="s">
        <v>28</v>
      </c>
      <c r="B1" s="47"/>
      <c r="D1" s="47"/>
    </row>
    <row r="2" spans="1:13" x14ac:dyDescent="0.3">
      <c r="A2" s="47"/>
      <c r="B2" s="47"/>
      <c r="D2" s="48" t="s">
        <v>6</v>
      </c>
      <c r="E2" s="207">
        <f>Summary!B10</f>
        <v>0</v>
      </c>
      <c r="F2" s="208"/>
    </row>
    <row r="3" spans="1:13" x14ac:dyDescent="0.3">
      <c r="A3" s="47"/>
      <c r="B3" s="47"/>
      <c r="D3" s="48" t="s">
        <v>7</v>
      </c>
      <c r="E3" s="209">
        <f>Summary!E10</f>
        <v>0</v>
      </c>
      <c r="F3" s="210"/>
    </row>
    <row r="4" spans="1:13" ht="39.75" customHeight="1" thickBot="1" x14ac:dyDescent="0.35">
      <c r="A4" s="243"/>
      <c r="B4" s="243"/>
      <c r="C4" s="244"/>
      <c r="D4" s="244"/>
      <c r="E4" s="244"/>
      <c r="F4" s="244"/>
    </row>
    <row r="5" spans="1:13" ht="16.8" thickTop="1" thickBot="1" x14ac:dyDescent="0.35">
      <c r="A5" s="245" t="s">
        <v>18</v>
      </c>
      <c r="B5" s="246"/>
      <c r="C5" s="246"/>
      <c r="D5" s="246"/>
      <c r="E5" s="246"/>
      <c r="F5" s="247"/>
    </row>
    <row r="6" spans="1:13" ht="21" x14ac:dyDescent="0.3">
      <c r="A6" s="248"/>
      <c r="B6" s="249"/>
      <c r="C6" s="249"/>
      <c r="D6" s="249"/>
      <c r="E6" s="249"/>
      <c r="F6" s="250"/>
    </row>
    <row r="7" spans="1:13" ht="40.200000000000003" x14ac:dyDescent="0.3">
      <c r="A7" s="135" t="s">
        <v>148</v>
      </c>
      <c r="B7" s="69" t="s">
        <v>149</v>
      </c>
      <c r="C7" s="70" t="s">
        <v>150</v>
      </c>
      <c r="D7" s="70" t="s">
        <v>151</v>
      </c>
      <c r="E7" s="70" t="s">
        <v>58</v>
      </c>
      <c r="F7" s="71" t="s">
        <v>59</v>
      </c>
    </row>
    <row r="8" spans="1:13" x14ac:dyDescent="0.3">
      <c r="A8" s="136"/>
      <c r="B8" s="86"/>
      <c r="C8" s="176"/>
      <c r="D8" s="137"/>
      <c r="E8" s="131"/>
      <c r="F8" s="138"/>
      <c r="M8" s="63"/>
    </row>
    <row r="9" spans="1:13" x14ac:dyDescent="0.3">
      <c r="A9" s="136"/>
      <c r="B9" s="86"/>
      <c r="C9" s="177"/>
      <c r="D9" s="139"/>
      <c r="E9" s="131"/>
      <c r="F9" s="138"/>
      <c r="G9" s="140"/>
      <c r="H9" s="140"/>
    </row>
    <row r="10" spans="1:13" x14ac:dyDescent="0.3">
      <c r="A10" s="136"/>
      <c r="B10" s="86"/>
      <c r="C10" s="176"/>
      <c r="D10" s="137"/>
      <c r="E10" s="131"/>
      <c r="F10" s="138"/>
      <c r="M10" s="63"/>
    </row>
    <row r="11" spans="1:13" x14ac:dyDescent="0.3">
      <c r="A11" s="136"/>
      <c r="B11" s="86"/>
      <c r="C11" s="176"/>
      <c r="D11" s="137"/>
      <c r="E11" s="131"/>
      <c r="F11" s="138"/>
      <c r="M11" s="63"/>
    </row>
    <row r="12" spans="1:13" x14ac:dyDescent="0.3">
      <c r="A12" s="136"/>
      <c r="B12" s="86"/>
      <c r="C12" s="176"/>
      <c r="D12" s="137"/>
      <c r="E12" s="131"/>
      <c r="F12" s="138"/>
    </row>
    <row r="13" spans="1:13" x14ac:dyDescent="0.3">
      <c r="A13" s="136"/>
      <c r="B13" s="86"/>
      <c r="C13" s="176"/>
      <c r="D13" s="137"/>
      <c r="E13" s="131"/>
      <c r="F13" s="138"/>
    </row>
    <row r="14" spans="1:13" x14ac:dyDescent="0.3">
      <c r="A14" s="136"/>
      <c r="B14" s="86"/>
      <c r="C14" s="176"/>
      <c r="D14" s="137"/>
      <c r="E14" s="131"/>
      <c r="F14" s="138"/>
    </row>
    <row r="15" spans="1:13" x14ac:dyDescent="0.3">
      <c r="A15" s="136"/>
      <c r="B15" s="86"/>
      <c r="C15" s="176"/>
      <c r="D15" s="137"/>
      <c r="E15" s="131"/>
      <c r="F15" s="138"/>
    </row>
    <row r="16" spans="1:13" x14ac:dyDescent="0.3">
      <c r="A16" s="136"/>
      <c r="B16" s="86"/>
      <c r="C16" s="176"/>
      <c r="D16" s="137"/>
      <c r="E16" s="131"/>
      <c r="F16" s="138"/>
    </row>
    <row r="17" spans="1:8" x14ac:dyDescent="0.3">
      <c r="A17" s="136"/>
      <c r="B17" s="86"/>
      <c r="C17" s="176"/>
      <c r="D17" s="137"/>
      <c r="E17" s="131"/>
      <c r="F17" s="138"/>
    </row>
    <row r="18" spans="1:8" ht="15" thickBot="1" x14ac:dyDescent="0.35">
      <c r="A18" s="141"/>
      <c r="B18" s="86"/>
      <c r="C18" s="178"/>
      <c r="D18" s="142"/>
      <c r="E18" s="131"/>
      <c r="F18" s="138"/>
    </row>
    <row r="19" spans="1:8" ht="15.6" thickTop="1" thickBot="1" x14ac:dyDescent="0.35">
      <c r="A19" s="143" t="s">
        <v>52</v>
      </c>
      <c r="B19" s="144"/>
      <c r="C19" s="145"/>
      <c r="D19" s="146"/>
      <c r="E19" s="147"/>
      <c r="F19" s="150">
        <f>SUM(F8:F18)</f>
        <v>0</v>
      </c>
    </row>
    <row r="20" spans="1:8" x14ac:dyDescent="0.3">
      <c r="A20" s="47"/>
      <c r="B20" s="47"/>
      <c r="D20" s="47"/>
    </row>
    <row r="21" spans="1:8" x14ac:dyDescent="0.3">
      <c r="A21" s="47"/>
      <c r="B21" s="47"/>
      <c r="D21" s="47"/>
    </row>
    <row r="27" spans="1:8" x14ac:dyDescent="0.3">
      <c r="A27" s="148"/>
      <c r="B27" s="149"/>
      <c r="C27" s="149"/>
      <c r="D27" s="149"/>
      <c r="E27" s="149"/>
      <c r="F27" s="149"/>
    </row>
    <row r="30" spans="1:8" x14ac:dyDescent="0.3">
      <c r="H30" s="67"/>
    </row>
    <row r="31" spans="1:8" x14ac:dyDescent="0.3">
      <c r="H31" s="67"/>
    </row>
    <row r="32" spans="1:8" x14ac:dyDescent="0.3">
      <c r="H32" s="67"/>
    </row>
    <row r="33" spans="8:8" x14ac:dyDescent="0.3">
      <c r="H33" s="67"/>
    </row>
    <row r="34" spans="8:8" x14ac:dyDescent="0.3">
      <c r="H34" s="67"/>
    </row>
  </sheetData>
  <sheetProtection algorithmName="SHA-512" hashValue="EDcge5E3VVuhxt8BZhYEPOgmcSPugL0+Muq3C0hoZCBFq2jBBd3wW0Ji354621SlTewYr4tfEElgzZOL4BQB6Q==" saltValue="2Z4ZyZ0jHLRNjJ4iFSdRfg==" spinCount="100000" sheet="1" objects="1" scenarios="1"/>
  <mergeCells count="5">
    <mergeCell ref="E2:F2"/>
    <mergeCell ref="E3:F3"/>
    <mergeCell ref="A4:F4"/>
    <mergeCell ref="A5:F5"/>
    <mergeCell ref="A6:F6"/>
  </mergeCells>
  <conditionalFormatting sqref="F8:F18">
    <cfRule type="expression" priority="12" stopIfTrue="1">
      <formula>$F8&gt;0</formula>
    </cfRule>
    <cfRule type="expression" dxfId="55" priority="13">
      <formula>$A8&gt;0</formula>
    </cfRule>
    <cfRule type="expression" priority="14" stopIfTrue="1">
      <formula>$A8=""</formula>
    </cfRule>
  </conditionalFormatting>
  <conditionalFormatting sqref="B8:B18">
    <cfRule type="expression" dxfId="54" priority="52">
      <formula>$B8=""</formula>
    </cfRule>
  </conditionalFormatting>
  <dataValidations count="4">
    <dataValidation allowBlank="1" showInputMessage="1" showErrorMessage="1" promptTitle="DO NOT USE" prompt="Information is populated from the &quot;Summary&quot; Tab" sqref="E3:F3" xr:uid="{70F6030B-736C-4339-BFD9-30FB130C8516}"/>
    <dataValidation showInputMessage="1" showErrorMessage="1" errorTitle="Serial Number Required" error="Please enter the serial number" promptTitle="Serial Number Required" prompt="Please enter serial number of equipment" sqref="B8" xr:uid="{22C15FFE-5F6D-4C6A-A347-0283519C9C21}"/>
    <dataValidation type="whole" errorStyle="information" operator="greaterThan" showInputMessage="1" showErrorMessage="1" errorTitle="Total Value" error="Only include the insured's percentage ownership in the Total Value column." sqref="E8:E18" xr:uid="{B9441379-6362-467F-B9B2-80EBFA30B685}">
      <formula1>1</formula1>
    </dataValidation>
    <dataValidation type="whole" operator="greaterThan" allowBlank="1" showInputMessage="1" showErrorMessage="1" sqref="F8:F18" xr:uid="{701223AA-966F-47C8-AFDC-B5A73A2A5048}">
      <formula1>0</formula1>
    </dataValidation>
  </dataValidations>
  <pageMargins left="0.25" right="0.25" top="0.75" bottom="0.75" header="0.3" footer="0.3"/>
  <pageSetup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6C3C-54D9-49FA-BDCB-C1315653849D}">
  <sheetPr codeName="Sheet11">
    <tabColor theme="9"/>
    <pageSetUpPr fitToPage="1"/>
  </sheetPr>
  <dimension ref="A1:K36"/>
  <sheetViews>
    <sheetView workbookViewId="0">
      <selection activeCell="E10" sqref="C9:E10"/>
    </sheetView>
  </sheetViews>
  <sheetFormatPr defaultRowHeight="14.4" x14ac:dyDescent="0.3"/>
  <cols>
    <col min="1" max="1" width="24.44140625" customWidth="1"/>
    <col min="2" max="2" width="30.21875" customWidth="1"/>
    <col min="3" max="3" width="17.5546875" customWidth="1"/>
    <col min="4" max="4" width="28" customWidth="1"/>
    <col min="5" max="5" width="14.5546875" customWidth="1"/>
    <col min="11" max="11" width="9.21875" hidden="1" customWidth="1"/>
  </cols>
  <sheetData>
    <row r="1" spans="1:11" x14ac:dyDescent="0.3">
      <c r="A1" s="1" t="s">
        <v>28</v>
      </c>
      <c r="C1" s="2"/>
    </row>
    <row r="2" spans="1:11" x14ac:dyDescent="0.3">
      <c r="C2" s="2" t="s">
        <v>6</v>
      </c>
      <c r="D2" s="207">
        <f>Summary!B10</f>
        <v>0</v>
      </c>
      <c r="E2" s="208"/>
    </row>
    <row r="3" spans="1:11" x14ac:dyDescent="0.3">
      <c r="C3" s="2" t="s">
        <v>7</v>
      </c>
      <c r="D3" s="209">
        <f>Summary!E10</f>
        <v>0</v>
      </c>
      <c r="E3" s="210"/>
    </row>
    <row r="5" spans="1:11" ht="21.75" customHeight="1" thickBot="1" x14ac:dyDescent="0.35"/>
    <row r="6" spans="1:11" ht="15.6" x14ac:dyDescent="0.3">
      <c r="A6" s="9" t="s">
        <v>152</v>
      </c>
      <c r="B6" s="10"/>
      <c r="C6" s="10"/>
      <c r="D6" s="10"/>
      <c r="E6" s="11"/>
    </row>
    <row r="7" spans="1:11" x14ac:dyDescent="0.3">
      <c r="A7" s="251" t="s">
        <v>153</v>
      </c>
      <c r="B7" s="218"/>
      <c r="C7" s="218"/>
      <c r="D7" s="218"/>
      <c r="E7" s="219"/>
    </row>
    <row r="8" spans="1:11" ht="37.799999999999997" x14ac:dyDescent="0.3">
      <c r="A8" s="12" t="s">
        <v>154</v>
      </c>
      <c r="B8" s="32" t="s">
        <v>155</v>
      </c>
      <c r="C8" s="33" t="s">
        <v>156</v>
      </c>
      <c r="D8" s="33" t="s">
        <v>157</v>
      </c>
      <c r="E8" s="34" t="s">
        <v>59</v>
      </c>
    </row>
    <row r="9" spans="1:11" x14ac:dyDescent="0.3">
      <c r="A9" s="151"/>
      <c r="B9" s="152"/>
      <c r="C9" s="153"/>
      <c r="D9" s="154"/>
      <c r="E9" s="155"/>
      <c r="K9" s="8" t="s">
        <v>38</v>
      </c>
    </row>
    <row r="10" spans="1:11" x14ac:dyDescent="0.3">
      <c r="A10" s="151"/>
      <c r="B10" s="152"/>
      <c r="C10" s="153"/>
      <c r="D10" s="154"/>
      <c r="E10" s="155"/>
    </row>
    <row r="11" spans="1:11" x14ac:dyDescent="0.3">
      <c r="A11" s="151"/>
      <c r="B11" s="152"/>
      <c r="C11" s="153"/>
      <c r="D11" s="154"/>
      <c r="E11" s="155"/>
      <c r="K11" s="8" t="s">
        <v>113</v>
      </c>
    </row>
    <row r="12" spans="1:11" x14ac:dyDescent="0.3">
      <c r="A12" s="151"/>
      <c r="B12" s="152"/>
      <c r="C12" s="153"/>
      <c r="D12" s="154"/>
      <c r="E12" s="155"/>
      <c r="K12" s="8" t="s">
        <v>114</v>
      </c>
    </row>
    <row r="13" spans="1:11" x14ac:dyDescent="0.3">
      <c r="A13" s="151"/>
      <c r="B13" s="152"/>
      <c r="C13" s="153"/>
      <c r="D13" s="154"/>
      <c r="E13" s="155"/>
      <c r="K13" s="8" t="s">
        <v>115</v>
      </c>
    </row>
    <row r="14" spans="1:11" x14ac:dyDescent="0.3">
      <c r="A14" s="151"/>
      <c r="B14" s="152"/>
      <c r="C14" s="153"/>
      <c r="D14" s="154"/>
      <c r="E14" s="155"/>
      <c r="K14" s="8" t="s">
        <v>116</v>
      </c>
    </row>
    <row r="15" spans="1:11" x14ac:dyDescent="0.3">
      <c r="A15" s="151"/>
      <c r="B15" s="152"/>
      <c r="C15" s="153"/>
      <c r="D15" s="154"/>
      <c r="E15" s="155"/>
      <c r="K15" s="8" t="s">
        <v>117</v>
      </c>
    </row>
    <row r="16" spans="1:11" x14ac:dyDescent="0.3">
      <c r="A16" s="151"/>
      <c r="B16" s="152"/>
      <c r="C16" s="153"/>
      <c r="D16" s="154"/>
      <c r="E16" s="155"/>
      <c r="K16" s="8" t="s">
        <v>46</v>
      </c>
    </row>
    <row r="17" spans="1:11" x14ac:dyDescent="0.3">
      <c r="A17" s="151"/>
      <c r="B17" s="152"/>
      <c r="C17" s="153"/>
      <c r="D17" s="154"/>
      <c r="E17" s="155"/>
      <c r="K17" s="8" t="s">
        <v>118</v>
      </c>
    </row>
    <row r="18" spans="1:11" x14ac:dyDescent="0.3">
      <c r="A18" s="151"/>
      <c r="B18" s="152"/>
      <c r="C18" s="153"/>
      <c r="D18" s="154"/>
      <c r="E18" s="155"/>
      <c r="K18" s="8" t="s">
        <v>119</v>
      </c>
    </row>
    <row r="19" spans="1:11" x14ac:dyDescent="0.3">
      <c r="A19" s="151"/>
      <c r="B19" s="152"/>
      <c r="C19" s="153"/>
      <c r="D19" s="154"/>
      <c r="E19" s="155"/>
    </row>
    <row r="20" spans="1:11" x14ac:dyDescent="0.3">
      <c r="A20" s="151"/>
      <c r="B20" s="152"/>
      <c r="C20" s="153"/>
      <c r="D20" s="154"/>
      <c r="E20" s="155"/>
    </row>
    <row r="21" spans="1:11" x14ac:dyDescent="0.3">
      <c r="A21" s="151"/>
      <c r="B21" s="152"/>
      <c r="C21" s="153"/>
      <c r="D21" s="154"/>
      <c r="E21" s="155"/>
    </row>
    <row r="22" spans="1:11" x14ac:dyDescent="0.3">
      <c r="A22" s="151"/>
      <c r="B22" s="152"/>
      <c r="C22" s="153"/>
      <c r="D22" s="154"/>
      <c r="E22" s="155"/>
    </row>
    <row r="23" spans="1:11" x14ac:dyDescent="0.3">
      <c r="A23" s="151"/>
      <c r="B23" s="152"/>
      <c r="C23" s="153"/>
      <c r="D23" s="154"/>
      <c r="E23" s="155"/>
    </row>
    <row r="24" spans="1:11" x14ac:dyDescent="0.3">
      <c r="A24" s="151"/>
      <c r="B24" s="152"/>
      <c r="C24" s="153"/>
      <c r="D24" s="154"/>
      <c r="E24" s="155"/>
    </row>
    <row r="25" spans="1:11" x14ac:dyDescent="0.3">
      <c r="A25" s="151"/>
      <c r="B25" s="152"/>
      <c r="C25" s="153"/>
      <c r="D25" s="154"/>
      <c r="E25" s="155"/>
    </row>
    <row r="26" spans="1:11" x14ac:dyDescent="0.3">
      <c r="A26" s="151"/>
      <c r="B26" s="152"/>
      <c r="C26" s="153"/>
      <c r="D26" s="154"/>
      <c r="E26" s="155"/>
    </row>
    <row r="27" spans="1:11" x14ac:dyDescent="0.3">
      <c r="A27" s="151"/>
      <c r="B27" s="152"/>
      <c r="C27" s="153"/>
      <c r="D27" s="154"/>
      <c r="E27" s="155"/>
    </row>
    <row r="28" spans="1:11" ht="16.2" thickBot="1" x14ac:dyDescent="0.35">
      <c r="A28" s="16" t="s">
        <v>52</v>
      </c>
      <c r="B28" s="17"/>
      <c r="C28" s="17"/>
      <c r="D28" s="18"/>
      <c r="E28" s="87">
        <f>SUM(E9:E27)</f>
        <v>0</v>
      </c>
    </row>
    <row r="31" spans="1:11" x14ac:dyDescent="0.3">
      <c r="A31" s="125"/>
      <c r="B31" s="125"/>
    </row>
    <row r="32" spans="1:11" x14ac:dyDescent="0.3">
      <c r="A32" s="123"/>
      <c r="B32" s="124"/>
    </row>
    <row r="33" spans="1:2" x14ac:dyDescent="0.3">
      <c r="A33" s="123"/>
      <c r="B33" s="124"/>
    </row>
    <row r="34" spans="1:2" x14ac:dyDescent="0.3">
      <c r="A34" s="123"/>
      <c r="B34" s="124"/>
    </row>
    <row r="35" spans="1:2" x14ac:dyDescent="0.3">
      <c r="A35" s="123"/>
      <c r="B35" s="124"/>
    </row>
    <row r="36" spans="1:2" x14ac:dyDescent="0.3">
      <c r="A36" s="123"/>
      <c r="B36" s="124"/>
    </row>
  </sheetData>
  <sheetProtection algorithmName="SHA-512" hashValue="8B9pPJxsL+otvIWsEULB+XClk3eKiTrNkZFgCo9YVjHitTrbW+hCq6XtGDehBAcd+pxU3zrHUo1U6BLLioFfRQ==" saltValue="EmTzblce7eowymcQcb6Y3w==" spinCount="100000" sheet="1" objects="1" scenarios="1"/>
  <sortState xmlns:xlrd2="http://schemas.microsoft.com/office/spreadsheetml/2017/richdata2" ref="K11:K18">
    <sortCondition ref="K11:K18"/>
  </sortState>
  <mergeCells count="3">
    <mergeCell ref="D2:E2"/>
    <mergeCell ref="D3:E3"/>
    <mergeCell ref="A7:E7"/>
  </mergeCells>
  <conditionalFormatting sqref="A9:E27">
    <cfRule type="expression" dxfId="53" priority="8">
      <formula>$A9=$K$18</formula>
    </cfRule>
  </conditionalFormatting>
  <conditionalFormatting sqref="B9:E9 E10:E27">
    <cfRule type="expression" dxfId="52" priority="5">
      <formula>B9&gt;0</formula>
    </cfRule>
    <cfRule type="expression" dxfId="51" priority="6">
      <formula>$A9&gt;0</formula>
    </cfRule>
    <cfRule type="expression" priority="7" stopIfTrue="1">
      <formula>$A9=""</formula>
    </cfRule>
  </conditionalFormatting>
  <conditionalFormatting sqref="B10:E27">
    <cfRule type="expression" dxfId="50" priority="2">
      <formula>B10&gt;0</formula>
    </cfRule>
    <cfRule type="expression" dxfId="49" priority="3">
      <formula>$A10&gt;0</formula>
    </cfRule>
    <cfRule type="expression" priority="4" stopIfTrue="1">
      <formula>$A10=""</formula>
    </cfRule>
  </conditionalFormatting>
  <conditionalFormatting sqref="E9:E27">
    <cfRule type="expression" dxfId="48" priority="1">
      <formula>$E9&gt;10000</formula>
    </cfRule>
  </conditionalFormatting>
  <dataValidations count="3">
    <dataValidation type="list" allowBlank="1" showInputMessage="1" showErrorMessage="1" sqref="A9:A27" xr:uid="{60CE1E33-FCE2-41F7-8356-46AD17DC615C}">
      <formula1>$K$11:$K$18</formula1>
    </dataValidation>
    <dataValidation allowBlank="1" showInputMessage="1" showErrorMessage="1" promptTitle="DO NOT USE" prompt="Information is updated from the &quot;Summary&quot; Tab" sqref="D3:E3" xr:uid="{B30147F2-2255-4B23-B729-0EE1FD77770B}"/>
    <dataValidation type="whole" operator="greaterThan" allowBlank="1" showInputMessage="1" showErrorMessage="1" sqref="E9:E27" xr:uid="{5915D9EC-1FEC-4A7A-BA77-31649D4C0B7D}">
      <formula1>0</formula1>
    </dataValidation>
  </dataValidations>
  <pageMargins left="0.25" right="0.25" top="0.75" bottom="0.75" header="0.3" footer="0.3"/>
  <pageSetup scale="8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8636-6CC8-4D2B-8756-A0A17B4D7B83}">
  <sheetPr codeName="Sheet2">
    <tabColor rgb="FF7030A0"/>
  </sheetPr>
  <dimension ref="A1:U22"/>
  <sheetViews>
    <sheetView workbookViewId="0">
      <selection activeCell="Q13" sqref="Q13"/>
    </sheetView>
  </sheetViews>
  <sheetFormatPr defaultColWidth="9.21875" defaultRowHeight="13.8" x14ac:dyDescent="0.25"/>
  <cols>
    <col min="1" max="1" width="37.77734375" style="113" bestFit="1" customWidth="1"/>
    <col min="2" max="2" width="11.5546875" style="113" customWidth="1"/>
    <col min="3" max="3" width="13.21875" style="113" bestFit="1" customWidth="1"/>
    <col min="4" max="4" width="9.21875" style="113" customWidth="1"/>
    <col min="5" max="5" width="9.77734375" style="113" customWidth="1"/>
    <col min="6" max="6" width="6.44140625" style="113" customWidth="1"/>
    <col min="7" max="7" width="9.21875" style="113"/>
    <col min="8" max="9" width="5.44140625" style="113" hidden="1" customWidth="1"/>
    <col min="10" max="10" width="3.77734375" style="113" hidden="1" customWidth="1"/>
    <col min="11" max="11" width="1.77734375" style="113" hidden="1" customWidth="1"/>
    <col min="12" max="12" width="2.77734375" style="113" hidden="1" customWidth="1"/>
    <col min="13" max="13" width="3.77734375" style="113" hidden="1" customWidth="1"/>
    <col min="14" max="14" width="9.21875" style="113" hidden="1" customWidth="1"/>
    <col min="15" max="15" width="25.44140625" style="113" hidden="1" customWidth="1"/>
    <col min="16" max="16" width="9.21875" style="113" customWidth="1"/>
    <col min="17" max="16384" width="9.21875" style="113"/>
  </cols>
  <sheetData>
    <row r="1" spans="1:21" x14ac:dyDescent="0.25">
      <c r="A1" s="1" t="s">
        <v>28</v>
      </c>
    </row>
    <row r="2" spans="1:21" ht="22.5" customHeight="1" x14ac:dyDescent="0.25">
      <c r="C2" s="2" t="s">
        <v>6</v>
      </c>
      <c r="D2" s="252">
        <f>Summary!B10</f>
        <v>0</v>
      </c>
      <c r="E2" s="253"/>
    </row>
    <row r="3" spans="1:21" x14ac:dyDescent="0.25">
      <c r="C3" s="2" t="s">
        <v>7</v>
      </c>
      <c r="D3" s="254">
        <f>Summary!E10</f>
        <v>0</v>
      </c>
      <c r="E3" s="255"/>
    </row>
    <row r="5" spans="1:21" ht="20.25" customHeight="1" thickBot="1" x14ac:dyDescent="0.3">
      <c r="A5" s="3"/>
    </row>
    <row r="6" spans="1:21" ht="15.6" x14ac:dyDescent="0.3">
      <c r="A6" s="4" t="s">
        <v>158</v>
      </c>
      <c r="B6" s="5"/>
      <c r="C6" s="5"/>
      <c r="D6" s="5"/>
      <c r="E6" s="5"/>
      <c r="F6" s="6"/>
    </row>
    <row r="7" spans="1:21" ht="34.5" customHeight="1" x14ac:dyDescent="0.25">
      <c r="A7" s="256" t="s">
        <v>159</v>
      </c>
      <c r="B7" s="257"/>
      <c r="C7" s="257"/>
      <c r="D7" s="257"/>
      <c r="E7" s="257"/>
      <c r="F7" s="258"/>
    </row>
    <row r="8" spans="1:21" ht="37.200000000000003" x14ac:dyDescent="0.25">
      <c r="A8" s="12" t="s">
        <v>32</v>
      </c>
      <c r="B8" s="33" t="s">
        <v>160</v>
      </c>
      <c r="C8" s="33" t="s">
        <v>161</v>
      </c>
      <c r="D8" s="33" t="s">
        <v>162</v>
      </c>
      <c r="E8" s="33" t="s">
        <v>59</v>
      </c>
      <c r="F8" s="34" t="s">
        <v>34</v>
      </c>
    </row>
    <row r="9" spans="1:21" x14ac:dyDescent="0.25">
      <c r="A9" s="156"/>
      <c r="B9" s="152"/>
      <c r="C9" s="157"/>
      <c r="D9" s="157"/>
      <c r="E9" s="158"/>
      <c r="F9" s="159"/>
      <c r="H9" s="7">
        <f>C9</f>
        <v>0</v>
      </c>
      <c r="I9" s="116">
        <f>IF(D9&gt;C9,D9,D9+365)</f>
        <v>365</v>
      </c>
      <c r="J9" s="117">
        <f>I9-H9</f>
        <v>365</v>
      </c>
      <c r="K9" s="117">
        <f>MONTH(C9)</f>
        <v>1</v>
      </c>
      <c r="L9" s="117">
        <f>IF(K9=1,31,IF(K9=2,28,IF(K9=3,31,IF(K9=4,30,IF(K9=5,31,IF(K9=6,60,IF(K9=7,31,IF(K9=8,31,IF(K9=9,30,IF(K9=10,31,IF(K9=11,30,IF(K9=12,31))))))))))))</f>
        <v>31</v>
      </c>
      <c r="M9" s="117">
        <f>J9-L9</f>
        <v>334</v>
      </c>
      <c r="O9" s="8" t="s">
        <v>38</v>
      </c>
      <c r="U9" s="8"/>
    </row>
    <row r="10" spans="1:21" x14ac:dyDescent="0.25">
      <c r="A10" s="156"/>
      <c r="B10" s="152"/>
      <c r="C10" s="160"/>
      <c r="D10" s="157"/>
      <c r="E10" s="158"/>
      <c r="F10" s="159"/>
      <c r="H10" s="7">
        <f t="shared" ref="H10:H21" si="0">C10</f>
        <v>0</v>
      </c>
      <c r="I10" s="116">
        <f t="shared" ref="I10:I21" si="1">IF(D10&gt;C10,D10,D10+365)</f>
        <v>365</v>
      </c>
      <c r="J10" s="117">
        <f t="shared" ref="J10:J21" si="2">I10-H10</f>
        <v>365</v>
      </c>
      <c r="K10" s="117">
        <f t="shared" ref="K10:K21" si="3">MONTH(C10)</f>
        <v>1</v>
      </c>
      <c r="L10" s="117">
        <f t="shared" ref="L10:L21" si="4">IF(K10=1,31,IF(K10=2,28,IF(K10=3,31,IF(K10=4,30,IF(K10=5,31,IF(K10=6,60,IF(K10=7,31,IF(K10=8,31,IF(K10=9,30,IF(K10=10,31,IF(K10=11,30,31)))))))))))</f>
        <v>31</v>
      </c>
      <c r="M10" s="117">
        <f t="shared" ref="M10:M21" si="5">J10-L10</f>
        <v>334</v>
      </c>
    </row>
    <row r="11" spans="1:21" x14ac:dyDescent="0.25">
      <c r="A11" s="156"/>
      <c r="B11" s="152"/>
      <c r="C11" s="160"/>
      <c r="D11" s="157"/>
      <c r="E11" s="161"/>
      <c r="F11" s="159"/>
      <c r="H11" s="7">
        <f t="shared" si="0"/>
        <v>0</v>
      </c>
      <c r="I11" s="116">
        <f t="shared" si="1"/>
        <v>365</v>
      </c>
      <c r="J11" s="117">
        <f t="shared" si="2"/>
        <v>365</v>
      </c>
      <c r="K11" s="117">
        <f t="shared" si="3"/>
        <v>1</v>
      </c>
      <c r="L11" s="117">
        <f t="shared" si="4"/>
        <v>31</v>
      </c>
      <c r="M11" s="117">
        <f t="shared" si="5"/>
        <v>334</v>
      </c>
      <c r="O11" s="8" t="s">
        <v>95</v>
      </c>
      <c r="U11" s="8"/>
    </row>
    <row r="12" spans="1:21" x14ac:dyDescent="0.25">
      <c r="A12" s="156"/>
      <c r="B12" s="152"/>
      <c r="C12" s="160"/>
      <c r="D12" s="157"/>
      <c r="E12" s="161"/>
      <c r="F12" s="159"/>
      <c r="H12" s="7">
        <f t="shared" si="0"/>
        <v>0</v>
      </c>
      <c r="I12" s="116">
        <f t="shared" si="1"/>
        <v>365</v>
      </c>
      <c r="J12" s="117">
        <f t="shared" si="2"/>
        <v>365</v>
      </c>
      <c r="K12" s="117">
        <f t="shared" si="3"/>
        <v>1</v>
      </c>
      <c r="L12" s="117">
        <f t="shared" si="4"/>
        <v>31</v>
      </c>
      <c r="M12" s="117">
        <f t="shared" si="5"/>
        <v>334</v>
      </c>
      <c r="O12" s="8" t="s">
        <v>163</v>
      </c>
      <c r="U12" s="8"/>
    </row>
    <row r="13" spans="1:21" x14ac:dyDescent="0.25">
      <c r="A13" s="156"/>
      <c r="B13" s="152"/>
      <c r="C13" s="160"/>
      <c r="D13" s="157"/>
      <c r="E13" s="161"/>
      <c r="F13" s="159"/>
      <c r="H13" s="7">
        <f t="shared" si="0"/>
        <v>0</v>
      </c>
      <c r="I13" s="116">
        <f t="shared" si="1"/>
        <v>365</v>
      </c>
      <c r="J13" s="117">
        <f t="shared" si="2"/>
        <v>365</v>
      </c>
      <c r="K13" s="117">
        <f t="shared" si="3"/>
        <v>1</v>
      </c>
      <c r="L13" s="117">
        <f t="shared" si="4"/>
        <v>31</v>
      </c>
      <c r="M13" s="117">
        <f t="shared" si="5"/>
        <v>334</v>
      </c>
      <c r="O13" s="8" t="s">
        <v>164</v>
      </c>
      <c r="U13" s="8"/>
    </row>
    <row r="14" spans="1:21" x14ac:dyDescent="0.25">
      <c r="A14" s="156"/>
      <c r="B14" s="152"/>
      <c r="C14" s="160"/>
      <c r="D14" s="157"/>
      <c r="E14" s="161"/>
      <c r="F14" s="159"/>
      <c r="H14" s="7">
        <f t="shared" si="0"/>
        <v>0</v>
      </c>
      <c r="I14" s="116">
        <f t="shared" si="1"/>
        <v>365</v>
      </c>
      <c r="J14" s="117">
        <f t="shared" si="2"/>
        <v>365</v>
      </c>
      <c r="K14" s="117">
        <f t="shared" si="3"/>
        <v>1</v>
      </c>
      <c r="L14" s="117">
        <f t="shared" si="4"/>
        <v>31</v>
      </c>
      <c r="M14" s="117">
        <f t="shared" si="5"/>
        <v>334</v>
      </c>
      <c r="O14" s="8" t="s">
        <v>165</v>
      </c>
      <c r="U14" s="8"/>
    </row>
    <row r="15" spans="1:21" x14ac:dyDescent="0.25">
      <c r="A15" s="156"/>
      <c r="B15" s="152"/>
      <c r="C15" s="160"/>
      <c r="D15" s="157"/>
      <c r="E15" s="161"/>
      <c r="F15" s="159"/>
      <c r="H15" s="7">
        <f t="shared" si="0"/>
        <v>0</v>
      </c>
      <c r="I15" s="116">
        <f t="shared" si="1"/>
        <v>365</v>
      </c>
      <c r="J15" s="117">
        <f t="shared" si="2"/>
        <v>365</v>
      </c>
      <c r="K15" s="117">
        <f t="shared" si="3"/>
        <v>1</v>
      </c>
      <c r="L15" s="117">
        <f t="shared" si="4"/>
        <v>31</v>
      </c>
      <c r="M15" s="117">
        <f t="shared" si="5"/>
        <v>334</v>
      </c>
      <c r="O15" s="8" t="s">
        <v>166</v>
      </c>
      <c r="U15" s="8"/>
    </row>
    <row r="16" spans="1:21" x14ac:dyDescent="0.25">
      <c r="A16" s="156"/>
      <c r="B16" s="152"/>
      <c r="C16" s="160"/>
      <c r="D16" s="157"/>
      <c r="E16" s="161"/>
      <c r="F16" s="159"/>
      <c r="H16" s="7">
        <f t="shared" si="0"/>
        <v>0</v>
      </c>
      <c r="I16" s="116">
        <f t="shared" si="1"/>
        <v>365</v>
      </c>
      <c r="J16" s="117">
        <f t="shared" si="2"/>
        <v>365</v>
      </c>
      <c r="K16" s="117">
        <f t="shared" si="3"/>
        <v>1</v>
      </c>
      <c r="L16" s="117">
        <f t="shared" si="4"/>
        <v>31</v>
      </c>
      <c r="M16" s="117">
        <f t="shared" si="5"/>
        <v>334</v>
      </c>
      <c r="O16" s="8" t="s">
        <v>46</v>
      </c>
      <c r="U16" s="8"/>
    </row>
    <row r="17" spans="1:21" x14ac:dyDescent="0.25">
      <c r="A17" s="156"/>
      <c r="B17" s="152"/>
      <c r="C17" s="160"/>
      <c r="D17" s="157"/>
      <c r="E17" s="161"/>
      <c r="F17" s="159"/>
      <c r="H17" s="7">
        <f t="shared" si="0"/>
        <v>0</v>
      </c>
      <c r="I17" s="116">
        <f t="shared" si="1"/>
        <v>365</v>
      </c>
      <c r="J17" s="117">
        <f t="shared" si="2"/>
        <v>365</v>
      </c>
      <c r="K17" s="117">
        <f t="shared" si="3"/>
        <v>1</v>
      </c>
      <c r="L17" s="117">
        <f t="shared" si="4"/>
        <v>31</v>
      </c>
      <c r="M17" s="117">
        <f t="shared" si="5"/>
        <v>334</v>
      </c>
      <c r="O17" s="8" t="s">
        <v>167</v>
      </c>
      <c r="U17" s="8"/>
    </row>
    <row r="18" spans="1:21" x14ac:dyDescent="0.25">
      <c r="A18" s="156"/>
      <c r="B18" s="152"/>
      <c r="C18" s="160"/>
      <c r="D18" s="157"/>
      <c r="E18" s="161"/>
      <c r="F18" s="159"/>
      <c r="H18" s="7">
        <f t="shared" si="0"/>
        <v>0</v>
      </c>
      <c r="I18" s="116">
        <f t="shared" si="1"/>
        <v>365</v>
      </c>
      <c r="J18" s="117">
        <f t="shared" si="2"/>
        <v>365</v>
      </c>
      <c r="K18" s="117">
        <f t="shared" si="3"/>
        <v>1</v>
      </c>
      <c r="L18" s="117">
        <f t="shared" si="4"/>
        <v>31</v>
      </c>
      <c r="M18" s="117">
        <f t="shared" si="5"/>
        <v>334</v>
      </c>
      <c r="O18" s="8" t="s">
        <v>48</v>
      </c>
      <c r="U18" s="8"/>
    </row>
    <row r="19" spans="1:21" x14ac:dyDescent="0.25">
      <c r="A19" s="156"/>
      <c r="B19" s="152"/>
      <c r="C19" s="160"/>
      <c r="D19" s="157"/>
      <c r="E19" s="161"/>
      <c r="F19" s="159"/>
      <c r="H19" s="7">
        <f t="shared" si="0"/>
        <v>0</v>
      </c>
      <c r="I19" s="116">
        <f t="shared" si="1"/>
        <v>365</v>
      </c>
      <c r="J19" s="117">
        <f t="shared" si="2"/>
        <v>365</v>
      </c>
      <c r="K19" s="117">
        <f t="shared" si="3"/>
        <v>1</v>
      </c>
      <c r="L19" s="117">
        <f t="shared" si="4"/>
        <v>31</v>
      </c>
      <c r="M19" s="117">
        <f t="shared" si="5"/>
        <v>334</v>
      </c>
      <c r="O19" s="8" t="s">
        <v>168</v>
      </c>
      <c r="U19" s="8"/>
    </row>
    <row r="20" spans="1:21" x14ac:dyDescent="0.25">
      <c r="A20" s="156"/>
      <c r="B20" s="152"/>
      <c r="C20" s="160"/>
      <c r="D20" s="157"/>
      <c r="E20" s="161"/>
      <c r="F20" s="159"/>
      <c r="H20" s="7">
        <f t="shared" si="0"/>
        <v>0</v>
      </c>
      <c r="I20" s="116">
        <f t="shared" si="1"/>
        <v>365</v>
      </c>
      <c r="J20" s="117">
        <f t="shared" si="2"/>
        <v>365</v>
      </c>
      <c r="K20" s="117">
        <f t="shared" si="3"/>
        <v>1</v>
      </c>
      <c r="L20" s="117">
        <f t="shared" si="4"/>
        <v>31</v>
      </c>
      <c r="M20" s="117">
        <f t="shared" si="5"/>
        <v>334</v>
      </c>
    </row>
    <row r="21" spans="1:21" ht="14.4" thickBot="1" x14ac:dyDescent="0.3">
      <c r="A21" s="162"/>
      <c r="B21" s="163"/>
      <c r="C21" s="164"/>
      <c r="D21" s="165"/>
      <c r="E21" s="166"/>
      <c r="F21" s="167"/>
      <c r="H21" s="7">
        <f t="shared" si="0"/>
        <v>0</v>
      </c>
      <c r="I21" s="116">
        <f t="shared" si="1"/>
        <v>365</v>
      </c>
      <c r="J21" s="117">
        <f t="shared" si="2"/>
        <v>365</v>
      </c>
      <c r="K21" s="117">
        <f t="shared" si="3"/>
        <v>1</v>
      </c>
      <c r="L21" s="117">
        <f t="shared" si="4"/>
        <v>31</v>
      </c>
      <c r="M21" s="117">
        <f t="shared" si="5"/>
        <v>334</v>
      </c>
    </row>
    <row r="22" spans="1:21" x14ac:dyDescent="0.25">
      <c r="C22" s="129"/>
    </row>
  </sheetData>
  <sheetProtection algorithmName="SHA-512" hashValue="wpP4+EeOQRCCd5R4aikcPc1Vw2U2ea8zlDiW7q47DUTGkW0So5wsU5fKEP3Npt6sAOKwNTOMr4rW1kY2BWEWPA==" saltValue="1SwCEy/X5blQrg4uKAS4ng==" spinCount="100000" sheet="1" objects="1" scenarios="1"/>
  <sortState xmlns:xlrd2="http://schemas.microsoft.com/office/spreadsheetml/2017/richdata2" ref="O11:O19">
    <sortCondition ref="O11:O19"/>
  </sortState>
  <mergeCells count="3">
    <mergeCell ref="D2:E2"/>
    <mergeCell ref="D3:E3"/>
    <mergeCell ref="A7:F7"/>
  </mergeCells>
  <conditionalFormatting sqref="A9:F21">
    <cfRule type="expression" dxfId="47" priority="16">
      <formula>$A9=$O$16</formula>
    </cfRule>
  </conditionalFormatting>
  <conditionalFormatting sqref="B9:E9 D10:D21">
    <cfRule type="expression" dxfId="46" priority="13">
      <formula>B9&gt;0</formula>
    </cfRule>
    <cfRule type="expression" dxfId="45" priority="14">
      <formula>$A9&gt;0</formula>
    </cfRule>
    <cfRule type="expression" priority="15" stopIfTrue="1">
      <formula>$A9=""</formula>
    </cfRule>
  </conditionalFormatting>
  <conditionalFormatting sqref="B10:E21">
    <cfRule type="expression" dxfId="44" priority="10">
      <formula>B10&gt;0</formula>
    </cfRule>
    <cfRule type="expression" dxfId="43" priority="11">
      <formula>$A$9&gt;0</formula>
    </cfRule>
    <cfRule type="expression" priority="12" stopIfTrue="1">
      <formula>$A10=""</formula>
    </cfRule>
  </conditionalFormatting>
  <conditionalFormatting sqref="B10:E21">
    <cfRule type="expression" dxfId="42" priority="7">
      <formula>B10&gt;0</formula>
    </cfRule>
    <cfRule type="expression" dxfId="41" priority="8">
      <formula>$A$9&gt;0</formula>
    </cfRule>
    <cfRule type="expression" priority="9" stopIfTrue="1">
      <formula>$A10=""</formula>
    </cfRule>
  </conditionalFormatting>
  <conditionalFormatting sqref="B10:E10">
    <cfRule type="expression" dxfId="40" priority="4">
      <formula>B10&gt;0</formula>
    </cfRule>
    <cfRule type="expression" dxfId="39" priority="5">
      <formula>$A$9&gt;0</formula>
    </cfRule>
    <cfRule type="expression" priority="6" stopIfTrue="1">
      <formula>$A10=""</formula>
    </cfRule>
  </conditionalFormatting>
  <conditionalFormatting sqref="B10:E21">
    <cfRule type="expression" dxfId="38" priority="1">
      <formula>B10&gt;0</formula>
    </cfRule>
    <cfRule type="expression" dxfId="37" priority="2">
      <formula>$A10&gt;0</formula>
    </cfRule>
    <cfRule type="expression" priority="3" stopIfTrue="1">
      <formula>$A10=""</formula>
    </cfRule>
  </conditionalFormatting>
  <dataValidations count="5">
    <dataValidation type="date" operator="greaterThanOrEqual" allowBlank="1" showInputMessage="1" showErrorMessage="1" errorTitle="INVALID ENTRY!" error="Peak seasons must be at least one full month in duration (i.e 11/4 to 12/4).  Please hit &quot;Retry&quot; and enter in a valid date." sqref="D9 D11:D21 D10" xr:uid="{B808D8E6-9895-45A8-BFE2-1233BB272A3A}">
      <formula1>C9+30</formula1>
    </dataValidation>
    <dataValidation type="whole" operator="greaterThan" allowBlank="1" showInputMessage="1" showErrorMessage="1" errorTitle="INVALID ENTRY!" error="Each Peak Season must be at least one full month in duration (i.e. 11/4 to 12/4)." sqref="M9:M21" xr:uid="{0AD94184-FF0E-4F8B-856E-BCA9D2578DAA}">
      <formula1>-1</formula1>
    </dataValidation>
    <dataValidation type="list" allowBlank="1" showInputMessage="1" showErrorMessage="1" sqref="A9:A21" xr:uid="{AFFFA66C-C174-4844-90A6-DC70C8D2062C}">
      <formula1>$O$11:$O$19</formula1>
    </dataValidation>
    <dataValidation allowBlank="1" showInputMessage="1" showErrorMessage="1" promptTitle="DO NOT USE" prompt="Information will populate from the &quot;Status&quot; Tab" sqref="D3:E3" xr:uid="{0F53FC98-E55E-4774-BEEB-CED3503894D4}"/>
    <dataValidation type="whole" operator="greaterThanOrEqual" allowBlank="1" showInputMessage="1" showErrorMessage="1" errorTitle="Minimum Value" error="A minimum insurance amount of $2,500 is required for each Peak Season period" promptTitle="Minimum Amount Required" prompt="A minimum insurance amount of $2,500 is required for each Peak Season period" sqref="E9:E21" xr:uid="{7DE7C6A3-DE5E-4349-BC36-D1FACF445438}">
      <formula1>2500</formula1>
    </dataValidation>
  </dataValidation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488D-FA61-48B2-9194-2E7F46128F49}">
  <sheetPr codeName="Sheet10">
    <tabColor rgb="FF0070C0"/>
    <pageSetUpPr fitToPage="1"/>
  </sheetPr>
  <dimension ref="A1:F43"/>
  <sheetViews>
    <sheetView zoomScaleNormal="100" workbookViewId="0">
      <selection activeCell="A7" sqref="A7"/>
    </sheetView>
  </sheetViews>
  <sheetFormatPr defaultRowHeight="14.4" x14ac:dyDescent="0.3"/>
  <cols>
    <col min="1" max="1" width="19.77734375" customWidth="1"/>
    <col min="2" max="2" width="15.21875" customWidth="1"/>
    <col min="3" max="3" width="28.77734375" customWidth="1"/>
    <col min="4" max="4" width="22.5546875" customWidth="1"/>
    <col min="5" max="5" width="22.21875" customWidth="1"/>
    <col min="6" max="6" width="14.44140625" customWidth="1"/>
  </cols>
  <sheetData>
    <row r="1" spans="1:6" x14ac:dyDescent="0.3">
      <c r="A1" s="1" t="s">
        <v>28</v>
      </c>
      <c r="B1" s="1"/>
    </row>
    <row r="2" spans="1:6" x14ac:dyDescent="0.3">
      <c r="D2" s="2" t="s">
        <v>6</v>
      </c>
      <c r="E2" s="207">
        <f>Summary!B10</f>
        <v>0</v>
      </c>
      <c r="F2" s="208"/>
    </row>
    <row r="3" spans="1:6" x14ac:dyDescent="0.3">
      <c r="D3" s="2" t="s">
        <v>7</v>
      </c>
      <c r="E3" s="209">
        <f>Summary!E10</f>
        <v>0</v>
      </c>
      <c r="F3" s="210"/>
    </row>
    <row r="4" spans="1:6" ht="50.25" customHeight="1" thickBot="1" x14ac:dyDescent="0.35"/>
    <row r="5" spans="1:6" ht="16.2" thickBot="1" x14ac:dyDescent="0.35">
      <c r="A5" s="259" t="s">
        <v>27</v>
      </c>
      <c r="B5" s="260"/>
      <c r="C5" s="260"/>
      <c r="D5" s="260"/>
      <c r="E5" s="260"/>
      <c r="F5" s="261"/>
    </row>
    <row r="6" spans="1:6" ht="24.6" x14ac:dyDescent="0.3">
      <c r="A6" s="120" t="s">
        <v>169</v>
      </c>
      <c r="B6" s="13" t="s">
        <v>170</v>
      </c>
      <c r="C6" s="13" t="s">
        <v>171</v>
      </c>
      <c r="D6" s="119" t="s">
        <v>172</v>
      </c>
      <c r="E6" s="119" t="s">
        <v>173</v>
      </c>
      <c r="F6" s="121" t="s">
        <v>174</v>
      </c>
    </row>
    <row r="7" spans="1:6" x14ac:dyDescent="0.3">
      <c r="A7" s="168"/>
      <c r="B7" s="169"/>
      <c r="C7" s="73"/>
      <c r="D7" s="73"/>
      <c r="E7" s="73"/>
      <c r="F7" s="132"/>
    </row>
    <row r="8" spans="1:6" x14ac:dyDescent="0.3">
      <c r="A8" s="170"/>
      <c r="B8" s="171"/>
      <c r="C8" s="73"/>
      <c r="D8" s="73"/>
      <c r="E8" s="73"/>
      <c r="F8" s="132"/>
    </row>
    <row r="9" spans="1:6" x14ac:dyDescent="0.3">
      <c r="A9" s="170"/>
      <c r="B9" s="171"/>
      <c r="C9" s="73"/>
      <c r="D9" s="73"/>
      <c r="E9" s="73"/>
      <c r="F9" s="132"/>
    </row>
    <row r="10" spans="1:6" x14ac:dyDescent="0.3">
      <c r="A10" s="170"/>
      <c r="B10" s="171"/>
      <c r="C10" s="73"/>
      <c r="D10" s="73"/>
      <c r="E10" s="73"/>
      <c r="F10" s="132"/>
    </row>
    <row r="11" spans="1:6" x14ac:dyDescent="0.3">
      <c r="A11" s="170"/>
      <c r="B11" s="171"/>
      <c r="C11" s="73"/>
      <c r="D11" s="73"/>
      <c r="E11" s="73"/>
      <c r="F11" s="132"/>
    </row>
    <row r="12" spans="1:6" x14ac:dyDescent="0.3">
      <c r="A12" s="170"/>
      <c r="B12" s="171"/>
      <c r="C12" s="73"/>
      <c r="D12" s="73"/>
      <c r="E12" s="73"/>
      <c r="F12" s="132"/>
    </row>
    <row r="13" spans="1:6" x14ac:dyDescent="0.3">
      <c r="A13" s="170"/>
      <c r="B13" s="171"/>
      <c r="C13" s="73"/>
      <c r="D13" s="73"/>
      <c r="E13" s="73"/>
      <c r="F13" s="132"/>
    </row>
    <row r="14" spans="1:6" x14ac:dyDescent="0.3">
      <c r="A14" s="170"/>
      <c r="B14" s="171"/>
      <c r="C14" s="73"/>
      <c r="D14" s="73"/>
      <c r="E14" s="73"/>
      <c r="F14" s="132"/>
    </row>
    <row r="15" spans="1:6" x14ac:dyDescent="0.3">
      <c r="A15" s="170"/>
      <c r="B15" s="171"/>
      <c r="C15" s="73"/>
      <c r="D15" s="73"/>
      <c r="E15" s="73"/>
      <c r="F15" s="132"/>
    </row>
    <row r="16" spans="1:6" x14ac:dyDescent="0.3">
      <c r="A16" s="170"/>
      <c r="B16" s="171"/>
      <c r="C16" s="73"/>
      <c r="D16" s="73"/>
      <c r="E16" s="73"/>
      <c r="F16" s="132"/>
    </row>
    <row r="17" spans="1:6" x14ac:dyDescent="0.3">
      <c r="A17" s="170"/>
      <c r="B17" s="171"/>
      <c r="C17" s="73"/>
      <c r="D17" s="73"/>
      <c r="E17" s="73"/>
      <c r="F17" s="132"/>
    </row>
    <row r="18" spans="1:6" x14ac:dyDescent="0.3">
      <c r="A18" s="170"/>
      <c r="B18" s="171"/>
      <c r="C18" s="73"/>
      <c r="D18" s="73"/>
      <c r="E18" s="73"/>
      <c r="F18" s="132"/>
    </row>
    <row r="19" spans="1:6" x14ac:dyDescent="0.3">
      <c r="A19" s="170"/>
      <c r="B19" s="171"/>
      <c r="C19" s="73"/>
      <c r="D19" s="73"/>
      <c r="E19" s="73"/>
      <c r="F19" s="132"/>
    </row>
    <row r="20" spans="1:6" x14ac:dyDescent="0.3">
      <c r="A20" s="170"/>
      <c r="B20" s="171"/>
      <c r="C20" s="73"/>
      <c r="D20" s="73"/>
      <c r="E20" s="73"/>
      <c r="F20" s="132"/>
    </row>
    <row r="21" spans="1:6" x14ac:dyDescent="0.3">
      <c r="A21" s="170"/>
      <c r="B21" s="171"/>
      <c r="C21" s="73"/>
      <c r="D21" s="73"/>
      <c r="E21" s="73"/>
      <c r="F21" s="132"/>
    </row>
    <row r="22" spans="1:6" x14ac:dyDescent="0.3">
      <c r="A22" s="170"/>
      <c r="B22" s="171"/>
      <c r="C22" s="73"/>
      <c r="D22" s="73"/>
      <c r="E22" s="73"/>
      <c r="F22" s="132"/>
    </row>
    <row r="23" spans="1:6" x14ac:dyDescent="0.3">
      <c r="A23" s="170"/>
      <c r="B23" s="171"/>
      <c r="C23" s="73"/>
      <c r="D23" s="73"/>
      <c r="E23" s="73"/>
      <c r="F23" s="132"/>
    </row>
    <row r="24" spans="1:6" x14ac:dyDescent="0.3">
      <c r="A24" s="170"/>
      <c r="B24" s="171"/>
      <c r="C24" s="73"/>
      <c r="D24" s="73"/>
      <c r="E24" s="73"/>
      <c r="F24" s="132"/>
    </row>
    <row r="25" spans="1:6" x14ac:dyDescent="0.3">
      <c r="A25" s="170"/>
      <c r="B25" s="171"/>
      <c r="C25" s="73"/>
      <c r="D25" s="73"/>
      <c r="E25" s="73"/>
      <c r="F25" s="132"/>
    </row>
    <row r="26" spans="1:6" x14ac:dyDescent="0.3">
      <c r="A26" s="170"/>
      <c r="B26" s="171"/>
      <c r="C26" s="73"/>
      <c r="D26" s="73"/>
      <c r="E26" s="73"/>
      <c r="F26" s="132"/>
    </row>
    <row r="27" spans="1:6" x14ac:dyDescent="0.3">
      <c r="A27" s="170"/>
      <c r="B27" s="171"/>
      <c r="C27" s="73"/>
      <c r="D27" s="73"/>
      <c r="E27" s="73"/>
      <c r="F27" s="132"/>
    </row>
    <row r="28" spans="1:6" x14ac:dyDescent="0.3">
      <c r="A28" s="170"/>
      <c r="B28" s="171"/>
      <c r="C28" s="73"/>
      <c r="D28" s="73"/>
      <c r="E28" s="73"/>
      <c r="F28" s="132"/>
    </row>
    <row r="29" spans="1:6" x14ac:dyDescent="0.3">
      <c r="A29" s="170"/>
      <c r="B29" s="171"/>
      <c r="C29" s="73"/>
      <c r="D29" s="73"/>
      <c r="E29" s="73"/>
      <c r="F29" s="132"/>
    </row>
    <row r="30" spans="1:6" x14ac:dyDescent="0.3">
      <c r="A30" s="170"/>
      <c r="B30" s="171"/>
      <c r="C30" s="73"/>
      <c r="D30" s="73"/>
      <c r="E30" s="73"/>
      <c r="F30" s="132"/>
    </row>
    <row r="31" spans="1:6" x14ac:dyDescent="0.3">
      <c r="A31" s="170"/>
      <c r="B31" s="171"/>
      <c r="C31" s="73"/>
      <c r="D31" s="73"/>
      <c r="E31" s="73"/>
      <c r="F31" s="132"/>
    </row>
    <row r="32" spans="1:6" x14ac:dyDescent="0.3">
      <c r="A32" s="170"/>
      <c r="B32" s="171"/>
      <c r="C32" s="73"/>
      <c r="D32" s="73"/>
      <c r="E32" s="73"/>
      <c r="F32" s="132"/>
    </row>
    <row r="33" spans="1:6" x14ac:dyDescent="0.3">
      <c r="A33" s="170"/>
      <c r="B33" s="171"/>
      <c r="C33" s="73"/>
      <c r="D33" s="73"/>
      <c r="E33" s="73"/>
      <c r="F33" s="132"/>
    </row>
    <row r="34" spans="1:6" x14ac:dyDescent="0.3">
      <c r="A34" s="170"/>
      <c r="B34" s="171"/>
      <c r="C34" s="73"/>
      <c r="D34" s="73"/>
      <c r="E34" s="73"/>
      <c r="F34" s="132"/>
    </row>
    <row r="35" spans="1:6" x14ac:dyDescent="0.3">
      <c r="A35" s="170"/>
      <c r="B35" s="171"/>
      <c r="C35" s="73"/>
      <c r="D35" s="73"/>
      <c r="E35" s="73"/>
      <c r="F35" s="132"/>
    </row>
    <row r="36" spans="1:6" x14ac:dyDescent="0.3">
      <c r="A36" s="170"/>
      <c r="B36" s="171"/>
      <c r="C36" s="73"/>
      <c r="D36" s="73"/>
      <c r="E36" s="73"/>
      <c r="F36" s="132"/>
    </row>
    <row r="37" spans="1:6" x14ac:dyDescent="0.3">
      <c r="A37" s="170"/>
      <c r="B37" s="171"/>
      <c r="C37" s="73"/>
      <c r="D37" s="73"/>
      <c r="E37" s="73"/>
      <c r="F37" s="132"/>
    </row>
    <row r="38" spans="1:6" x14ac:dyDescent="0.3">
      <c r="A38" s="170"/>
      <c r="B38" s="171"/>
      <c r="C38" s="73"/>
      <c r="D38" s="73"/>
      <c r="E38" s="73"/>
      <c r="F38" s="132"/>
    </row>
    <row r="39" spans="1:6" x14ac:dyDescent="0.3">
      <c r="A39" s="170"/>
      <c r="B39" s="171"/>
      <c r="C39" s="73"/>
      <c r="D39" s="73"/>
      <c r="E39" s="73"/>
      <c r="F39" s="132"/>
    </row>
    <row r="40" spans="1:6" x14ac:dyDescent="0.3">
      <c r="A40" s="170"/>
      <c r="B40" s="171"/>
      <c r="C40" s="73"/>
      <c r="D40" s="73"/>
      <c r="E40" s="73"/>
      <c r="F40" s="132"/>
    </row>
    <row r="41" spans="1:6" x14ac:dyDescent="0.3">
      <c r="A41" s="170"/>
      <c r="B41" s="171"/>
      <c r="C41" s="73"/>
      <c r="D41" s="73"/>
      <c r="E41" s="73"/>
      <c r="F41" s="132"/>
    </row>
    <row r="42" spans="1:6" ht="15" thickBot="1" x14ac:dyDescent="0.35">
      <c r="A42" s="170"/>
      <c r="B42" s="171"/>
      <c r="C42" s="73"/>
      <c r="D42" s="73"/>
      <c r="E42" s="73"/>
      <c r="F42" s="132"/>
    </row>
    <row r="43" spans="1:6" ht="15.6" thickTop="1" thickBot="1" x14ac:dyDescent="0.35">
      <c r="A43" s="122" t="s">
        <v>52</v>
      </c>
      <c r="B43" s="118"/>
      <c r="C43" s="36"/>
      <c r="D43" s="37"/>
      <c r="E43" s="38"/>
      <c r="F43" s="150">
        <f>SUM(F7:F42)</f>
        <v>0</v>
      </c>
    </row>
  </sheetData>
  <sheetProtection algorithmName="SHA-512" hashValue="sMTaXtIso+2Ke848OqBv8WGymcG1FPE7hDdRW2u5NOoZQR5qM3mNp3a2ca5tcXCjm8iuFBmaaNfDwroRFGXzcw==" saltValue="2O1IODlrGbxKT0e93owOVQ==" spinCount="100000" sheet="1" objects="1" scenarios="1"/>
  <mergeCells count="3">
    <mergeCell ref="E2:F2"/>
    <mergeCell ref="E3:F3"/>
    <mergeCell ref="A5:F5"/>
  </mergeCells>
  <conditionalFormatting sqref="A7:B7">
    <cfRule type="expression" priority="1" stopIfTrue="1">
      <formula>$B7&gt;0</formula>
    </cfRule>
    <cfRule type="expression" dxfId="36" priority="43">
      <formula>$F7&gt;0</formula>
    </cfRule>
    <cfRule type="expression" dxfId="35" priority="45">
      <formula>$E7&gt;0</formula>
    </cfRule>
    <cfRule type="expression" dxfId="34" priority="46">
      <formula>$D7&gt;0</formula>
    </cfRule>
    <cfRule type="expression" dxfId="33" priority="47">
      <formula>$C7&gt;0</formula>
    </cfRule>
  </conditionalFormatting>
  <conditionalFormatting sqref="A8:B42">
    <cfRule type="expression" priority="38" stopIfTrue="1">
      <formula>$A8&gt;0</formula>
    </cfRule>
    <cfRule type="expression" dxfId="32" priority="39">
      <formula>$F8&gt;0</formula>
    </cfRule>
    <cfRule type="expression" dxfId="31" priority="40">
      <formula>$E8&gt;0</formula>
    </cfRule>
    <cfRule type="expression" dxfId="30" priority="41">
      <formula>$D8&gt;0</formula>
    </cfRule>
    <cfRule type="expression" dxfId="29" priority="42">
      <formula>$C8&gt;0</formula>
    </cfRule>
  </conditionalFormatting>
  <conditionalFormatting sqref="C7:C42">
    <cfRule type="expression" priority="33" stopIfTrue="1">
      <formula>$C7&gt;0</formula>
    </cfRule>
    <cfRule type="expression" dxfId="28" priority="34">
      <formula>$F7&gt;0</formula>
    </cfRule>
    <cfRule type="expression" dxfId="27" priority="35">
      <formula>$E7&gt;0</formula>
    </cfRule>
    <cfRule type="expression" dxfId="26" priority="36">
      <formula>$D7&gt;0</formula>
    </cfRule>
    <cfRule type="expression" dxfId="25" priority="37">
      <formula>$A7&gt;0</formula>
    </cfRule>
  </conditionalFormatting>
  <conditionalFormatting sqref="D7">
    <cfRule type="expression" priority="28" stopIfTrue="1">
      <formula>$D7&gt;0</formula>
    </cfRule>
    <cfRule type="expression" dxfId="24" priority="29">
      <formula>$F7&gt;0</formula>
    </cfRule>
    <cfRule type="expression" dxfId="23" priority="30">
      <formula>$E7&gt;0</formula>
    </cfRule>
    <cfRule type="expression" dxfId="22" priority="31">
      <formula>$C7&gt;0</formula>
    </cfRule>
    <cfRule type="expression" dxfId="21" priority="32">
      <formula>$A7&gt;0</formula>
    </cfRule>
  </conditionalFormatting>
  <conditionalFormatting sqref="D8:D42">
    <cfRule type="expression" priority="23" stopIfTrue="1">
      <formula>$D8&gt;0</formula>
    </cfRule>
    <cfRule type="expression" dxfId="20" priority="24">
      <formula>$F8&gt;0</formula>
    </cfRule>
    <cfRule type="expression" dxfId="19" priority="25">
      <formula>$E8&gt;0</formula>
    </cfRule>
    <cfRule type="expression" dxfId="18" priority="26">
      <formula>$C8&gt;0</formula>
    </cfRule>
    <cfRule type="expression" dxfId="17" priority="27">
      <formula>$A8&gt;0</formula>
    </cfRule>
  </conditionalFormatting>
  <conditionalFormatting sqref="E7">
    <cfRule type="expression" priority="18" stopIfTrue="1">
      <formula>$E7&gt;0</formula>
    </cfRule>
    <cfRule type="expression" dxfId="16" priority="19">
      <formula>$F7&gt;0</formula>
    </cfRule>
    <cfRule type="expression" dxfId="15" priority="20">
      <formula>$D7&gt;0</formula>
    </cfRule>
    <cfRule type="expression" dxfId="14" priority="21">
      <formula>$C7&gt;0</formula>
    </cfRule>
    <cfRule type="expression" dxfId="13" priority="22">
      <formula>$A7&gt;0</formula>
    </cfRule>
  </conditionalFormatting>
  <conditionalFormatting sqref="E8:E42">
    <cfRule type="expression" priority="13" stopIfTrue="1">
      <formula>$E8&gt;0</formula>
    </cfRule>
    <cfRule type="expression" dxfId="12" priority="14">
      <formula>$F8&gt;0</formula>
    </cfRule>
    <cfRule type="expression" dxfId="11" priority="15">
      <formula>$D8&gt;0</formula>
    </cfRule>
    <cfRule type="expression" dxfId="10" priority="16">
      <formula>$C8&gt;0</formula>
    </cfRule>
    <cfRule type="expression" dxfId="9" priority="17">
      <formula>$A8&gt;0</formula>
    </cfRule>
  </conditionalFormatting>
  <conditionalFormatting sqref="F7">
    <cfRule type="expression" priority="8" stopIfTrue="1">
      <formula>$F7&gt;0</formula>
    </cfRule>
    <cfRule type="expression" dxfId="8" priority="9">
      <formula>$E7&gt;0</formula>
    </cfRule>
    <cfRule type="expression" dxfId="7" priority="10">
      <formula>$D7&gt;0</formula>
    </cfRule>
    <cfRule type="expression" dxfId="6" priority="11">
      <formula>$C7&gt;0</formula>
    </cfRule>
    <cfRule type="expression" dxfId="5" priority="12">
      <formula>$A7&gt;0</formula>
    </cfRule>
  </conditionalFormatting>
  <conditionalFormatting sqref="F8:F42">
    <cfRule type="expression" priority="3" stopIfTrue="1">
      <formula>$F8&gt;0</formula>
    </cfRule>
    <cfRule type="expression" dxfId="4" priority="4">
      <formula>$E8&gt;0</formula>
    </cfRule>
    <cfRule type="expression" dxfId="3" priority="5">
      <formula>$D8&gt;0</formula>
    </cfRule>
    <cfRule type="expression" dxfId="2" priority="6">
      <formula>$C8&gt;0</formula>
    </cfRule>
    <cfRule type="expression" dxfId="1" priority="7">
      <formula>$A8&gt;0</formula>
    </cfRule>
  </conditionalFormatting>
  <conditionalFormatting sqref="B7">
    <cfRule type="expression" dxfId="0" priority="2">
      <formula>"$A7&gt;0"</formula>
    </cfRule>
  </conditionalFormatting>
  <dataValidations count="2">
    <dataValidation allowBlank="1" showInputMessage="1" showErrorMessage="1" promptTitle="DO NOT USE" prompt="Information populates from the &quot;Summary&quot; Tab" sqref="E3:F3" xr:uid="{95493042-2323-431E-94D8-914A3E7AD468}"/>
    <dataValidation type="whole" operator="greaterThan" allowBlank="1" showInputMessage="1" showErrorMessage="1" sqref="F7:F42" xr:uid="{066BF049-702F-49FE-82F5-EE36B4E105AF}">
      <formula1>0</formula1>
    </dataValidation>
  </dataValidations>
  <pageMargins left="0.25" right="0.25" top="0.75" bottom="0.75" header="0.3" footer="0.3"/>
  <pageSetup scale="9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E69A-9D8E-4F9D-8965-6F3B6CFF6721}">
  <sheetPr codeName="Sheet9">
    <tabColor theme="7"/>
    <pageSetUpPr fitToPage="1"/>
  </sheetPr>
  <dimension ref="A1:I85"/>
  <sheetViews>
    <sheetView topLeftCell="A3" zoomScaleNormal="100" workbookViewId="0">
      <selection activeCell="B10" sqref="B10"/>
    </sheetView>
  </sheetViews>
  <sheetFormatPr defaultRowHeight="14.4" x14ac:dyDescent="0.3"/>
  <cols>
    <col min="1" max="1" width="22.77734375" customWidth="1"/>
    <col min="2" max="2" width="83" customWidth="1"/>
    <col min="3" max="3" width="8.5546875" customWidth="1"/>
    <col min="6" max="6" width="24.44140625" hidden="1" customWidth="1"/>
    <col min="7" max="7" width="9.21875" customWidth="1"/>
    <col min="9" max="9" width="9.21875" customWidth="1"/>
  </cols>
  <sheetData>
    <row r="1" spans="1:9" x14ac:dyDescent="0.3">
      <c r="A1" s="1" t="s">
        <v>28</v>
      </c>
    </row>
    <row r="2" spans="1:9" ht="20.100000000000001" customHeight="1" x14ac:dyDescent="0.3">
      <c r="D2" s="2"/>
    </row>
    <row r="3" spans="1:9" ht="20.100000000000001" customHeight="1" x14ac:dyDescent="0.3">
      <c r="D3" s="2"/>
    </row>
    <row r="4" spans="1:9" ht="37.5" customHeight="1" thickBot="1" x14ac:dyDescent="0.35">
      <c r="A4" s="224"/>
      <c r="B4" s="224"/>
    </row>
    <row r="5" spans="1:9" ht="15.6" x14ac:dyDescent="0.3">
      <c r="A5" s="264" t="s">
        <v>175</v>
      </c>
      <c r="B5" s="265"/>
    </row>
    <row r="6" spans="1:9" ht="34.5" customHeight="1" thickBot="1" x14ac:dyDescent="0.35">
      <c r="A6" s="266" t="s">
        <v>176</v>
      </c>
      <c r="B6" s="267"/>
      <c r="F6" t="s">
        <v>177</v>
      </c>
    </row>
    <row r="7" spans="1:9" x14ac:dyDescent="0.3">
      <c r="A7" s="262" t="s">
        <v>178</v>
      </c>
      <c r="B7" s="263"/>
    </row>
    <row r="8" spans="1:9" x14ac:dyDescent="0.3">
      <c r="A8" s="39" t="s">
        <v>179</v>
      </c>
      <c r="B8" s="172"/>
      <c r="C8" s="35"/>
      <c r="D8" s="35"/>
      <c r="E8" s="35"/>
      <c r="F8" s="126" t="s">
        <v>180</v>
      </c>
      <c r="G8" s="35"/>
      <c r="H8" s="35"/>
      <c r="I8" s="35"/>
    </row>
    <row r="9" spans="1:9" x14ac:dyDescent="0.3">
      <c r="A9" s="39" t="s">
        <v>181</v>
      </c>
      <c r="B9" s="173"/>
      <c r="F9" t="s">
        <v>182</v>
      </c>
    </row>
    <row r="10" spans="1:9" x14ac:dyDescent="0.3">
      <c r="A10" s="39" t="s">
        <v>183</v>
      </c>
      <c r="B10" s="173"/>
      <c r="F10" t="s">
        <v>184</v>
      </c>
    </row>
    <row r="11" spans="1:9" x14ac:dyDescent="0.3">
      <c r="A11" s="39" t="s">
        <v>185</v>
      </c>
      <c r="B11" s="173"/>
    </row>
    <row r="12" spans="1:9" x14ac:dyDescent="0.3">
      <c r="A12" s="39" t="s">
        <v>186</v>
      </c>
      <c r="B12" s="173"/>
    </row>
    <row r="13" spans="1:9" ht="16.5" customHeight="1" thickBot="1" x14ac:dyDescent="0.35">
      <c r="A13" s="41" t="s">
        <v>177</v>
      </c>
      <c r="B13" s="174"/>
    </row>
    <row r="14" spans="1:9" ht="15" customHeight="1" thickBot="1" x14ac:dyDescent="0.35">
      <c r="A14" s="43"/>
      <c r="B14" s="44"/>
    </row>
    <row r="15" spans="1:9" x14ac:dyDescent="0.3">
      <c r="A15" s="262" t="s">
        <v>187</v>
      </c>
      <c r="B15" s="263"/>
    </row>
    <row r="16" spans="1:9" x14ac:dyDescent="0.3">
      <c r="A16" s="39" t="s">
        <v>179</v>
      </c>
      <c r="B16" s="173"/>
    </row>
    <row r="17" spans="1:2" x14ac:dyDescent="0.3">
      <c r="A17" s="39" t="s">
        <v>181</v>
      </c>
      <c r="B17" s="173"/>
    </row>
    <row r="18" spans="1:2" x14ac:dyDescent="0.3">
      <c r="A18" s="39" t="s">
        <v>183</v>
      </c>
      <c r="B18" s="173"/>
    </row>
    <row r="19" spans="1:2" x14ac:dyDescent="0.3">
      <c r="A19" s="39" t="s">
        <v>185</v>
      </c>
      <c r="B19" s="173"/>
    </row>
    <row r="20" spans="1:2" x14ac:dyDescent="0.3">
      <c r="A20" s="39" t="s">
        <v>186</v>
      </c>
      <c r="B20" s="173"/>
    </row>
    <row r="21" spans="1:2" ht="15" thickBot="1" x14ac:dyDescent="0.35">
      <c r="A21" s="41" t="s">
        <v>177</v>
      </c>
      <c r="B21" s="174"/>
    </row>
    <row r="22" spans="1:2" ht="15" customHeight="1" thickBot="1" x14ac:dyDescent="0.35">
      <c r="A22" s="44"/>
      <c r="B22" s="44"/>
    </row>
    <row r="23" spans="1:2" x14ac:dyDescent="0.3">
      <c r="A23" s="262" t="s">
        <v>188</v>
      </c>
      <c r="B23" s="263"/>
    </row>
    <row r="24" spans="1:2" x14ac:dyDescent="0.3">
      <c r="A24" s="39" t="s">
        <v>179</v>
      </c>
      <c r="B24" s="173"/>
    </row>
    <row r="25" spans="1:2" x14ac:dyDescent="0.3">
      <c r="A25" s="39" t="s">
        <v>181</v>
      </c>
      <c r="B25" s="173"/>
    </row>
    <row r="26" spans="1:2" x14ac:dyDescent="0.3">
      <c r="A26" s="39" t="s">
        <v>183</v>
      </c>
      <c r="B26" s="173"/>
    </row>
    <row r="27" spans="1:2" x14ac:dyDescent="0.3">
      <c r="A27" s="39" t="s">
        <v>185</v>
      </c>
      <c r="B27" s="173"/>
    </row>
    <row r="28" spans="1:2" x14ac:dyDescent="0.3">
      <c r="A28" s="39" t="s">
        <v>186</v>
      </c>
      <c r="B28" s="173"/>
    </row>
    <row r="29" spans="1:2" ht="15" thickBot="1" x14ac:dyDescent="0.35">
      <c r="A29" s="41" t="s">
        <v>177</v>
      </c>
      <c r="B29" s="174"/>
    </row>
    <row r="30" spans="1:2" ht="15" customHeight="1" thickBot="1" x14ac:dyDescent="0.35">
      <c r="A30" s="44"/>
      <c r="B30" s="44"/>
    </row>
    <row r="31" spans="1:2" x14ac:dyDescent="0.3">
      <c r="A31" s="262" t="s">
        <v>189</v>
      </c>
      <c r="B31" s="263"/>
    </row>
    <row r="32" spans="1:2" x14ac:dyDescent="0.3">
      <c r="A32" s="39" t="s">
        <v>179</v>
      </c>
      <c r="B32" s="173"/>
    </row>
    <row r="33" spans="1:2" x14ac:dyDescent="0.3">
      <c r="A33" s="39" t="s">
        <v>181</v>
      </c>
      <c r="B33" s="173"/>
    </row>
    <row r="34" spans="1:2" x14ac:dyDescent="0.3">
      <c r="A34" s="39" t="s">
        <v>183</v>
      </c>
      <c r="B34" s="173"/>
    </row>
    <row r="35" spans="1:2" x14ac:dyDescent="0.3">
      <c r="A35" s="39" t="s">
        <v>185</v>
      </c>
      <c r="B35" s="173"/>
    </row>
    <row r="36" spans="1:2" x14ac:dyDescent="0.3">
      <c r="A36" s="39" t="s">
        <v>186</v>
      </c>
      <c r="B36" s="173"/>
    </row>
    <row r="37" spans="1:2" ht="15" thickBot="1" x14ac:dyDescent="0.35">
      <c r="A37" s="41" t="s">
        <v>177</v>
      </c>
      <c r="B37" s="174"/>
    </row>
    <row r="38" spans="1:2" ht="15" customHeight="1" thickBot="1" x14ac:dyDescent="0.35">
      <c r="A38" s="44"/>
      <c r="B38" s="44"/>
    </row>
    <row r="39" spans="1:2" x14ac:dyDescent="0.3">
      <c r="A39" s="262" t="s">
        <v>190</v>
      </c>
      <c r="B39" s="263"/>
    </row>
    <row r="40" spans="1:2" x14ac:dyDescent="0.3">
      <c r="A40" s="39" t="s">
        <v>179</v>
      </c>
      <c r="B40" s="173"/>
    </row>
    <row r="41" spans="1:2" x14ac:dyDescent="0.3">
      <c r="A41" s="39" t="s">
        <v>181</v>
      </c>
      <c r="B41" s="173"/>
    </row>
    <row r="42" spans="1:2" x14ac:dyDescent="0.3">
      <c r="A42" s="39" t="s">
        <v>183</v>
      </c>
      <c r="B42" s="173"/>
    </row>
    <row r="43" spans="1:2" x14ac:dyDescent="0.3">
      <c r="A43" s="39" t="s">
        <v>185</v>
      </c>
      <c r="B43" s="173"/>
    </row>
    <row r="44" spans="1:2" x14ac:dyDescent="0.3">
      <c r="A44" s="39" t="s">
        <v>186</v>
      </c>
      <c r="B44" s="173"/>
    </row>
    <row r="45" spans="1:2" ht="15" thickBot="1" x14ac:dyDescent="0.35">
      <c r="A45" s="41" t="s">
        <v>177</v>
      </c>
      <c r="B45" s="174"/>
    </row>
    <row r="46" spans="1:2" ht="15" customHeight="1" thickBot="1" x14ac:dyDescent="0.35">
      <c r="A46" s="44"/>
      <c r="B46" s="44"/>
    </row>
    <row r="47" spans="1:2" x14ac:dyDescent="0.3">
      <c r="A47" s="262" t="s">
        <v>191</v>
      </c>
      <c r="B47" s="263"/>
    </row>
    <row r="48" spans="1:2" x14ac:dyDescent="0.3">
      <c r="A48" s="39" t="s">
        <v>179</v>
      </c>
      <c r="B48" s="40"/>
    </row>
    <row r="49" spans="1:2" x14ac:dyDescent="0.3">
      <c r="A49" s="39" t="s">
        <v>181</v>
      </c>
      <c r="B49" s="40"/>
    </row>
    <row r="50" spans="1:2" x14ac:dyDescent="0.3">
      <c r="A50" s="39" t="s">
        <v>183</v>
      </c>
      <c r="B50" s="40"/>
    </row>
    <row r="51" spans="1:2" x14ac:dyDescent="0.3">
      <c r="A51" s="39" t="s">
        <v>185</v>
      </c>
      <c r="B51" s="40"/>
    </row>
    <row r="52" spans="1:2" x14ac:dyDescent="0.3">
      <c r="A52" s="39" t="s">
        <v>186</v>
      </c>
      <c r="B52" s="40"/>
    </row>
    <row r="53" spans="1:2" ht="15" thickBot="1" x14ac:dyDescent="0.35">
      <c r="A53" s="41" t="s">
        <v>177</v>
      </c>
      <c r="B53" s="42"/>
    </row>
    <row r="54" spans="1:2" ht="15" thickBot="1" x14ac:dyDescent="0.35">
      <c r="A54" s="44"/>
      <c r="B54" s="44"/>
    </row>
    <row r="55" spans="1:2" x14ac:dyDescent="0.3">
      <c r="A55" s="262" t="s">
        <v>192</v>
      </c>
      <c r="B55" s="263"/>
    </row>
    <row r="56" spans="1:2" x14ac:dyDescent="0.3">
      <c r="A56" s="39" t="s">
        <v>179</v>
      </c>
      <c r="B56" s="173"/>
    </row>
    <row r="57" spans="1:2" x14ac:dyDescent="0.3">
      <c r="A57" s="39" t="s">
        <v>181</v>
      </c>
      <c r="B57" s="173"/>
    </row>
    <row r="58" spans="1:2" x14ac:dyDescent="0.3">
      <c r="A58" s="39" t="s">
        <v>183</v>
      </c>
      <c r="B58" s="173"/>
    </row>
    <row r="59" spans="1:2" x14ac:dyDescent="0.3">
      <c r="A59" s="39" t="s">
        <v>185</v>
      </c>
      <c r="B59" s="173"/>
    </row>
    <row r="60" spans="1:2" x14ac:dyDescent="0.3">
      <c r="A60" s="39" t="s">
        <v>186</v>
      </c>
      <c r="B60" s="173"/>
    </row>
    <row r="61" spans="1:2" ht="15" thickBot="1" x14ac:dyDescent="0.35">
      <c r="A61" s="41" t="s">
        <v>177</v>
      </c>
      <c r="B61" s="174"/>
    </row>
    <row r="62" spans="1:2" ht="15" thickBot="1" x14ac:dyDescent="0.35">
      <c r="A62" s="44"/>
      <c r="B62" s="44"/>
    </row>
    <row r="63" spans="1:2" x14ac:dyDescent="0.3">
      <c r="A63" s="262" t="s">
        <v>193</v>
      </c>
      <c r="B63" s="263"/>
    </row>
    <row r="64" spans="1:2" x14ac:dyDescent="0.3">
      <c r="A64" s="39" t="s">
        <v>179</v>
      </c>
      <c r="B64" s="173"/>
    </row>
    <row r="65" spans="1:2" x14ac:dyDescent="0.3">
      <c r="A65" s="39" t="s">
        <v>181</v>
      </c>
      <c r="B65" s="173"/>
    </row>
    <row r="66" spans="1:2" x14ac:dyDescent="0.3">
      <c r="A66" s="39" t="s">
        <v>183</v>
      </c>
      <c r="B66" s="173"/>
    </row>
    <row r="67" spans="1:2" x14ac:dyDescent="0.3">
      <c r="A67" s="39" t="s">
        <v>185</v>
      </c>
      <c r="B67" s="173"/>
    </row>
    <row r="68" spans="1:2" x14ac:dyDescent="0.3">
      <c r="A68" s="39" t="s">
        <v>186</v>
      </c>
      <c r="B68" s="173"/>
    </row>
    <row r="69" spans="1:2" ht="15" thickBot="1" x14ac:dyDescent="0.35">
      <c r="A69" s="41" t="s">
        <v>177</v>
      </c>
      <c r="B69" s="174"/>
    </row>
    <row r="70" spans="1:2" ht="15" thickBot="1" x14ac:dyDescent="0.35">
      <c r="A70" s="44"/>
      <c r="B70" s="44"/>
    </row>
    <row r="71" spans="1:2" x14ac:dyDescent="0.3">
      <c r="A71" s="262" t="s">
        <v>194</v>
      </c>
      <c r="B71" s="263"/>
    </row>
    <row r="72" spans="1:2" x14ac:dyDescent="0.3">
      <c r="A72" s="39" t="s">
        <v>179</v>
      </c>
      <c r="B72" s="173"/>
    </row>
    <row r="73" spans="1:2" x14ac:dyDescent="0.3">
      <c r="A73" s="39" t="s">
        <v>181</v>
      </c>
      <c r="B73" s="173"/>
    </row>
    <row r="74" spans="1:2" x14ac:dyDescent="0.3">
      <c r="A74" s="39" t="s">
        <v>183</v>
      </c>
      <c r="B74" s="173"/>
    </row>
    <row r="75" spans="1:2" x14ac:dyDescent="0.3">
      <c r="A75" s="39" t="s">
        <v>185</v>
      </c>
      <c r="B75" s="173"/>
    </row>
    <row r="76" spans="1:2" x14ac:dyDescent="0.3">
      <c r="A76" s="39" t="s">
        <v>186</v>
      </c>
      <c r="B76" s="173"/>
    </row>
    <row r="77" spans="1:2" ht="15" thickBot="1" x14ac:dyDescent="0.35">
      <c r="A77" s="41" t="s">
        <v>177</v>
      </c>
      <c r="B77" s="174"/>
    </row>
    <row r="78" spans="1:2" ht="15" thickBot="1" x14ac:dyDescent="0.35">
      <c r="A78" s="44"/>
      <c r="B78" s="44"/>
    </row>
    <row r="79" spans="1:2" x14ac:dyDescent="0.3">
      <c r="A79" s="262" t="s">
        <v>195</v>
      </c>
      <c r="B79" s="263"/>
    </row>
    <row r="80" spans="1:2" x14ac:dyDescent="0.3">
      <c r="A80" s="39" t="s">
        <v>179</v>
      </c>
      <c r="B80" s="173"/>
    </row>
    <row r="81" spans="1:2" x14ac:dyDescent="0.3">
      <c r="A81" s="39" t="s">
        <v>181</v>
      </c>
      <c r="B81" s="173"/>
    </row>
    <row r="82" spans="1:2" x14ac:dyDescent="0.3">
      <c r="A82" s="39" t="s">
        <v>183</v>
      </c>
      <c r="B82" s="173"/>
    </row>
    <row r="83" spans="1:2" x14ac:dyDescent="0.3">
      <c r="A83" s="39" t="s">
        <v>185</v>
      </c>
      <c r="B83" s="173"/>
    </row>
    <row r="84" spans="1:2" x14ac:dyDescent="0.3">
      <c r="A84" s="39" t="s">
        <v>186</v>
      </c>
      <c r="B84" s="173"/>
    </row>
    <row r="85" spans="1:2" ht="15" thickBot="1" x14ac:dyDescent="0.35">
      <c r="A85" s="41" t="s">
        <v>177</v>
      </c>
      <c r="B85" s="174"/>
    </row>
  </sheetData>
  <sheetProtection algorithmName="SHA-512" hashValue="wInudIZPPa7owB3UpShLGFg93jgmuTT9CS0raPCYAwqvx+JTkw9jHgbHXWll1mxSUIvkGyzfKljZWBFHXdcaPg==" saltValue="pjfO5jcnFDNU8J/RUTRH9Q==" spinCount="100000" sheet="1" objects="1" scenarios="1"/>
  <mergeCells count="13">
    <mergeCell ref="A79:B79"/>
    <mergeCell ref="A31:B31"/>
    <mergeCell ref="A39:B39"/>
    <mergeCell ref="A47:B47"/>
    <mergeCell ref="A55:B55"/>
    <mergeCell ref="A63:B63"/>
    <mergeCell ref="A71:B71"/>
    <mergeCell ref="A23:B23"/>
    <mergeCell ref="A4:B4"/>
    <mergeCell ref="A5:B5"/>
    <mergeCell ref="A6:B6"/>
    <mergeCell ref="A7:B7"/>
    <mergeCell ref="A15:B15"/>
  </mergeCells>
  <dataValidations count="1">
    <dataValidation type="list" allowBlank="1" showInputMessage="1" showErrorMessage="1" sqref="B13 B21 B29 B37 B45 B61 B69 B77 B85 B53" xr:uid="{0F7C4F0E-6FC5-421F-A440-61C282D16144}">
      <formula1>$F$8:$F$10</formula1>
    </dataValidation>
  </dataValidations>
  <pageMargins left="0.25" right="0.25" top="0.75" bottom="0.75" header="0.3" footer="0.3"/>
  <pageSetup scale="9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0D438D262834C8E70AD8A7834FFCA" ma:contentTypeVersion="2" ma:contentTypeDescription="Create a new document." ma:contentTypeScope="" ma:versionID="210c51c7f73e4817de9d55c886ef0338">
  <xsd:schema xmlns:xsd="http://www.w3.org/2001/XMLSchema" xmlns:xs="http://www.w3.org/2001/XMLSchema" xmlns:p="http://schemas.microsoft.com/office/2006/metadata/properties" xmlns:ns2="9ffd2bc2-0a7c-4e79-b1f1-c42159697287" targetNamespace="http://schemas.microsoft.com/office/2006/metadata/properties" ma:root="true" ma:fieldsID="3367e4b33ea44bbacc8807d870d078e0" ns2:_="">
    <xsd:import namespace="9ffd2bc2-0a7c-4e79-b1f1-c4215969728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d2bc2-0a7c-4e79-b1f1-c42159697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9CC76C-D6F9-4FD2-B177-52217FE42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d2bc2-0a7c-4e79-b1f1-c42159697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7A6C5A-5BA6-46B9-B582-0D98821F3A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fd2bc2-0a7c-4e79-b1f1-c42159697287"/>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915705C-C314-40E8-A4C8-DE1C83A730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Summary</vt:lpstr>
      <vt:lpstr>Commodities</vt:lpstr>
      <vt:lpstr>Farm Machinery</vt:lpstr>
      <vt:lpstr>Misc. Equipment</vt:lpstr>
      <vt:lpstr>Tools-Supplies</vt:lpstr>
      <vt:lpstr>Livestock, Poultry</vt:lpstr>
      <vt:lpstr>Farm Use Only-Rec. Vehicles</vt:lpstr>
      <vt:lpstr>Specifically Named Livestock</vt:lpstr>
      <vt:lpstr>Peak Season</vt:lpstr>
      <vt:lpstr>Scheduled Machinery</vt:lpstr>
      <vt:lpstr>Lienholder</vt:lpstr>
      <vt:lpstr>'Farm Machinery'!Print_Area</vt:lpstr>
      <vt:lpstr>'Farm Use Only-Rec. Vehicles'!Print_Area</vt:lpstr>
      <vt:lpstr>'Livestock, Poultry'!Print_Area</vt:lpstr>
      <vt:lpstr>'Misc. Equipment'!Print_Area</vt:lpstr>
      <vt:lpstr>'Specifically Named Livestock'!Print_Area</vt:lpstr>
      <vt:lpstr>Summary!Print_Area</vt:lpstr>
      <vt:lpstr>'Tools-Supplies'!Print_Area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Lieder;becky.bounds@countryfinancial.com</dc:creator>
  <cp:keywords/>
  <dc:description/>
  <cp:lastModifiedBy>Erynn Schroeder (External)</cp:lastModifiedBy>
  <cp:revision/>
  <dcterms:created xsi:type="dcterms:W3CDTF">2015-06-05T18:17:20Z</dcterms:created>
  <dcterms:modified xsi:type="dcterms:W3CDTF">2023-09-08T16:03:26Z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0x0101005A50D438D262834C8E70AD8A7834FFCA</vt:lpwstr>
  </property>
  <property fmtid="{D5CDD505-2E9C-101B-9397-08002B2CF9AE}" pid="3" name="MediaServiceImageTags">
    <vt:lpwstr/>
  </property>
  <property fmtid="{D5CDD505-2E9C-101B-9397-08002B2CF9AE}" pid="4" name="Order">
    <vt:r8>530600</vt:r8>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